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BE495DF7-E96D-4A5F-A8A9-3C538F3CE0BA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9040" windowHeight="1572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<sst xmlns="http://schemas.openxmlformats.org/spreadsheetml/2006/main" count="50" uniqueCount="41">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</sst>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3" borderId="0" xfId="0" applyFont="1" applyFill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Normal="100" workbookViewId="0">
      <selection activeCell="I10" sqref="I10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4" t="s">
        <v>39</v>
      </c>
      <c r="C2" s="45"/>
      <c r="D2" s="45"/>
      <c r="E2" s="45"/>
      <c r="F2" s="45"/>
      <c r="G2" s="46"/>
    </row>
    <row r="3" spans="2:7" x14ac:dyDescent="0.2">
      <c r="B3" s="47" t="s">
        <v>10</v>
      </c>
      <c r="C3" s="48"/>
      <c r="D3" s="48"/>
      <c r="E3" s="48"/>
      <c r="F3" s="48"/>
      <c r="G3" s="49"/>
    </row>
    <row r="4" spans="2:7" ht="12.75" thickBot="1" x14ac:dyDescent="0.25">
      <c r="B4" s="50" t="s">
        <v>40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3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6400000</v>
      </c>
      <c r="D15" s="27">
        <v>3977907</v>
      </c>
      <c r="E15" s="21">
        <f t="shared" si="0"/>
        <v>10377907</v>
      </c>
      <c r="F15" s="27">
        <v>10379432.890000001</v>
      </c>
      <c r="G15" s="20">
        <v>10379432.890000001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109996959.03</v>
      </c>
      <c r="D17" s="27">
        <v>-6966000</v>
      </c>
      <c r="E17" s="21">
        <f t="shared" si="0"/>
        <v>103030959.03</v>
      </c>
      <c r="F17" s="27">
        <v>103035864.2</v>
      </c>
      <c r="G17" s="20">
        <v>103035864.2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116396959.03</v>
      </c>
      <c r="D20" s="28">
        <f>SUM(D9:D18)</f>
        <v>-2988093</v>
      </c>
      <c r="E20" s="22">
        <f>C20+D20</f>
        <v>113408866.03</v>
      </c>
      <c r="F20" s="28">
        <f>SUM(F9:F18)</f>
        <v>113415297.09</v>
      </c>
      <c r="G20" s="22">
        <f>SUM(G9:G18)</f>
        <v>113415297.09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3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47930811.030000001</v>
      </c>
      <c r="D26" s="20">
        <v>1550000.0000000002</v>
      </c>
      <c r="E26" s="21">
        <f t="shared" ref="E26:E34" si="1">C26+D26</f>
        <v>49480811.030000001</v>
      </c>
      <c r="F26" s="20">
        <v>49352133.240000002</v>
      </c>
      <c r="G26" s="38">
        <v>49352133.240000002</v>
      </c>
    </row>
    <row r="27" spans="2:7" ht="12" customHeight="1" x14ac:dyDescent="0.2">
      <c r="B27" s="32" t="s">
        <v>12</v>
      </c>
      <c r="C27" s="20">
        <v>9588348</v>
      </c>
      <c r="D27" s="20">
        <v>-2996309</v>
      </c>
      <c r="E27" s="21">
        <f t="shared" si="1"/>
        <v>6592039</v>
      </c>
      <c r="F27" s="20">
        <v>6154245.9699999988</v>
      </c>
      <c r="G27" s="38">
        <v>6154245.9699999988</v>
      </c>
    </row>
    <row r="28" spans="2:7" x14ac:dyDescent="0.2">
      <c r="B28" s="32" t="s">
        <v>13</v>
      </c>
      <c r="C28" s="20">
        <v>21282800</v>
      </c>
      <c r="D28" s="20">
        <v>-447389.62999999989</v>
      </c>
      <c r="E28" s="21">
        <f t="shared" si="1"/>
        <v>20835410.370000001</v>
      </c>
      <c r="F28" s="20">
        <v>19681001.900000002</v>
      </c>
      <c r="G28" s="38">
        <v>19681001.900000002</v>
      </c>
    </row>
    <row r="29" spans="2:7" x14ac:dyDescent="0.2">
      <c r="B29" s="32" t="s">
        <v>14</v>
      </c>
      <c r="C29" s="20">
        <v>6565000</v>
      </c>
      <c r="D29" s="20">
        <v>785890</v>
      </c>
      <c r="E29" s="21">
        <f t="shared" si="1"/>
        <v>7350890</v>
      </c>
      <c r="F29" s="20">
        <v>7319579.4699999997</v>
      </c>
      <c r="G29" s="38">
        <v>7319579.4699999997</v>
      </c>
    </row>
    <row r="30" spans="2:7" x14ac:dyDescent="0.2">
      <c r="B30" s="32" t="s">
        <v>15</v>
      </c>
      <c r="C30" s="20">
        <v>1030000</v>
      </c>
      <c r="D30" s="20">
        <v>18963454</v>
      </c>
      <c r="E30" s="21">
        <f t="shared" si="1"/>
        <v>19993454</v>
      </c>
      <c r="F30" s="20">
        <v>17105176.68</v>
      </c>
      <c r="G30" s="38">
        <v>17105176.68</v>
      </c>
    </row>
    <row r="31" spans="2:7" x14ac:dyDescent="0.2">
      <c r="B31" s="32" t="s">
        <v>16</v>
      </c>
      <c r="C31" s="20">
        <v>30000000</v>
      </c>
      <c r="D31" s="20">
        <v>-7371000</v>
      </c>
      <c r="E31" s="21">
        <f t="shared" si="1"/>
        <v>22629000</v>
      </c>
      <c r="F31" s="20">
        <v>3233644.13</v>
      </c>
      <c r="G31" s="38">
        <v>3233644.13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116396959.03</v>
      </c>
      <c r="D36" s="22">
        <f>SUM(D26:D34)</f>
        <v>10484645.370000001</v>
      </c>
      <c r="E36" s="22">
        <f>SUM(E26:E34)</f>
        <v>126881604.40000001</v>
      </c>
      <c r="F36" s="22">
        <f>SUM(F26:F34)</f>
        <v>102845781.38999999</v>
      </c>
      <c r="G36" s="39">
        <f>SUM(G26:G34)</f>
        <v>102845781.38999999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-13472738.370000001</v>
      </c>
      <c r="E38" s="8">
        <f>D38+C38</f>
        <v>-13472738.370000001</v>
      </c>
      <c r="F38" s="8">
        <f>F20-F36</f>
        <v>10569515.700000018</v>
      </c>
      <c r="G38" s="9">
        <f>G20-G36</f>
        <v>10569515.700000018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14" customHeight="1" x14ac:dyDescent="0.2">
      <c r="B46" s="41" t="s">
        <v>38</v>
      </c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jnWHS+HmpgYQKg64t99cON08YGlcqQAgC3YJFHzO5UbBxS3lu4tT1KRe+jEYbf5YzMR+hUcmRwVmcf0ET98nBQ==" saltValue="75+ZclMyeLtQc18uY9de2w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cp:lastPrinted>2020-01-23T20:49:44Z</cp:lastPrinted>
  <dcterms:created xsi:type="dcterms:W3CDTF">2019-12-11T17:18:27Z</dcterms:created>
  <dcterms:modified xsi:type="dcterms:W3CDTF">2026-01-21T21:20:18Z</dcterms:modified>
</cp:coreProperties>
</file>