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2024\ASECH 2024\ASECH 4TO TRIM\"/>
    </mc:Choice>
  </mc:AlternateContent>
  <xr:revisionPtr revIDLastSave="0" documentId="13_ncr:1_{F87E5785-E58D-4BC7-872E-0236A3F21747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20" yWindow="-120" windowWidth="29040" windowHeight="15720" xr2:uid="{00000000-000D-0000-FFFF-FFFF00000000}"/>
  </bookViews>
  <sheets>
    <sheet name="EAEPED_OG" sheetId="1" r:id="rId1"/>
  </sheets>
  <definedNames>
    <definedName name="_xlnm.Print_Area" localSheetId="0">EAEPED_OG!$A$1:$I$160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61" i="1"/>
  <c r="H54" i="1"/>
  <c r="H55" i="1"/>
  <c r="H58" i="1"/>
  <c r="H59" i="1"/>
  <c r="H42" i="1"/>
  <c r="H43" i="1"/>
  <c r="H45" i="1"/>
  <c r="H46" i="1"/>
  <c r="H47" i="1"/>
  <c r="H48" i="1"/>
  <c r="H49" i="1"/>
  <c r="H41" i="1"/>
  <c r="H33" i="1"/>
  <c r="H34" i="1"/>
  <c r="H36" i="1"/>
  <c r="H37" i="1"/>
  <c r="H38" i="1"/>
  <c r="H23" i="1"/>
  <c r="H29" i="1"/>
  <c r="H18" i="1"/>
  <c r="H19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E52" i="1"/>
  <c r="H52" i="1" s="1"/>
  <c r="E53" i="1"/>
  <c r="H53" i="1" s="1"/>
  <c r="E54" i="1"/>
  <c r="E55" i="1"/>
  <c r="E56" i="1"/>
  <c r="H56" i="1" s="1"/>
  <c r="E57" i="1"/>
  <c r="H57" i="1" s="1"/>
  <c r="E58" i="1"/>
  <c r="E59" i="1"/>
  <c r="E51" i="1"/>
  <c r="H51" i="1" s="1"/>
  <c r="E42" i="1"/>
  <c r="E43" i="1"/>
  <c r="E44" i="1"/>
  <c r="H44" i="1" s="1"/>
  <c r="E45" i="1"/>
  <c r="E46" i="1"/>
  <c r="E47" i="1"/>
  <c r="E48" i="1"/>
  <c r="E49" i="1"/>
  <c r="E41" i="1"/>
  <c r="E32" i="1"/>
  <c r="H32" i="1" s="1"/>
  <c r="E33" i="1"/>
  <c r="E34" i="1"/>
  <c r="E35" i="1"/>
  <c r="H35" i="1" s="1"/>
  <c r="E36" i="1"/>
  <c r="E37" i="1"/>
  <c r="E38" i="1"/>
  <c r="E39" i="1"/>
  <c r="H39" i="1" s="1"/>
  <c r="E31" i="1"/>
  <c r="H31" i="1" s="1"/>
  <c r="E29" i="1"/>
  <c r="E22" i="1"/>
  <c r="H22" i="1" s="1"/>
  <c r="E23" i="1"/>
  <c r="E24" i="1"/>
  <c r="H24" i="1" s="1"/>
  <c r="E25" i="1"/>
  <c r="H25" i="1" s="1"/>
  <c r="E26" i="1"/>
  <c r="H26" i="1" s="1"/>
  <c r="E27" i="1"/>
  <c r="H27" i="1" s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E19" i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F12" i="1"/>
  <c r="E12" i="1"/>
  <c r="D12" i="1"/>
  <c r="C12" i="1"/>
  <c r="F10" i="1" l="1"/>
  <c r="F160" i="1" s="1"/>
  <c r="D10" i="1"/>
  <c r="D160" i="1" s="1"/>
  <c r="G10" i="1"/>
  <c r="G160" i="1" s="1"/>
  <c r="C10" i="1"/>
  <c r="C160" i="1" s="1"/>
  <c r="H10" i="1"/>
  <c r="H160" i="1" s="1"/>
  <c r="E85" i="1"/>
  <c r="E10" i="1"/>
  <c r="E160" i="1" s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<sst xmlns="http://schemas.openxmlformats.org/spreadsheetml/2006/main" count="163" uniqueCount="90">
  <si>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</si>
  <si>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</si>
  <si>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</si>
  <si>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</si>
  <si>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</si>
  <si>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</si>
  <si>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</si>
  <si>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</si>
  <si>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</si>
  <si>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</si>
  <si>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</si>
  <si>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</si>
  <si>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</si>
  <si>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</si>
  <si>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</si>
  <si>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</si>
  <si>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</si>
  <si>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</si>
  <si>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</si>
  <si>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</si>
  <si>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</si>
  <si>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</si>
  <si>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</si>
  <si>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</si>
  <si>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</si>
  <si>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</si>
  <si>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</si>
  <si>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</si>
  <si>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</si>
  <si>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</si>
  <si>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</si>
  <si>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</si>
  <si>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</si>
  <si>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</si>
  <si>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</si>
  <si>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</si>
  <si>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</si>
  <si>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</si>
  <si>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</si>
  <si>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</si>
  <si>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</si>
  <si>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</si>
  <si>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</si>
  <si>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</si>
  <si>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</si>
  <si>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</si>
  <si>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</si>
  <si>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</si>
  <si>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</si>
  <si>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</si>
  <si>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</si>
  <si>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</si>
  <si>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</si>
  <si>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</si>
  <si>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</si>
  <si>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</si>
  <si>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</si>
  <si>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</si>
  <si>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</si>
  <si>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</si>
  <si>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</si>
  <si>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</si>
  <si>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</si>
  <si>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</si>
  <si>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</si>
  <si>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</si>
  <si>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</si>
  <si>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</si>
  <si>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</si>
  <si>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</si>
  <si>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</si>
  <si>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</si>
  <si>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</si>
  <si>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</si>
  <si>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</si>
  <si>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</si>
  <si>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</si>
  <si>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</si>
  <si>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</si>
  <si>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</si>
  <si>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</si>
  <si>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</si>
  <si>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</si>
  <si>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</si>
  <si>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</si>
  <si>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</si>
  <si>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</si>
  <si>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</si>
  <si>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INSTITUTO MUNICIPAL DE PREVENCIÓN Y ATENCIÓN A LA SALUD</t>
  </si>
  <si>
    <t>Del 01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</si>
</sst>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topLeftCell="A46" zoomScale="90" zoomScaleNormal="90" workbookViewId="0">
      <selection activeCell="E60" sqref="E60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570312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88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89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77931005.120000005</v>
      </c>
      <c r="D10" s="8">
        <f>SUM(D12,D20,D30,D40,D50,D60,D64,D73,D77)</f>
        <v>6019706.1799999997</v>
      </c>
      <c r="E10" s="24">
        <f t="shared" ref="E10:H10" si="0">SUM(E12,E20,E30,E40,E50,E60,E64,E73,E77)</f>
        <v>83950711.299999997</v>
      </c>
      <c r="F10" s="8">
        <f t="shared" si="0"/>
        <v>70477972.930000007</v>
      </c>
      <c r="G10" s="8">
        <f t="shared" si="0"/>
        <v>70438290.13000001</v>
      </c>
      <c r="H10" s="24">
        <f t="shared" si="0"/>
        <v>13472738.369999999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40693823</v>
      </c>
      <c r="D12" s="7">
        <f>SUM(D13:D19)</f>
        <v>913266.39999999991</v>
      </c>
      <c r="E12" s="25">
        <f t="shared" ref="E12:H12" si="1">SUM(E13:E19)</f>
        <v>41607089.400000006</v>
      </c>
      <c r="F12" s="7">
        <f t="shared" si="1"/>
        <v>41606775.890000001</v>
      </c>
      <c r="G12" s="7">
        <f t="shared" si="1"/>
        <v>41606775.890000001</v>
      </c>
      <c r="H12" s="25">
        <f t="shared" si="1"/>
        <v>313.50999999931082</v>
      </c>
    </row>
    <row r="13" spans="2:9" ht="24" x14ac:dyDescent="0.2">
      <c r="B13" s="10" t="s">
        <v>14</v>
      </c>
      <c r="C13" s="22">
        <v>7373275.6399999997</v>
      </c>
      <c r="D13" s="22">
        <v>-242135.73</v>
      </c>
      <c r="E13" s="26">
        <f>SUM(C13:D13)</f>
        <v>7131139.9099999992</v>
      </c>
      <c r="F13" s="23">
        <v>7131139.4699999997</v>
      </c>
      <c r="G13" s="23">
        <v>7131139.4699999997</v>
      </c>
      <c r="H13" s="30">
        <f>SUM(E13-F13)</f>
        <v>0.43999999947845936</v>
      </c>
    </row>
    <row r="14" spans="2:9" ht="23.1" customHeight="1" x14ac:dyDescent="0.2">
      <c r="B14" s="10" t="s">
        <v>15</v>
      </c>
      <c r="C14" s="22">
        <v>10757729.32</v>
      </c>
      <c r="D14" s="22">
        <v>40413.85</v>
      </c>
      <c r="E14" s="26">
        <f t="shared" ref="E14:E79" si="2">SUM(C14:D14)</f>
        <v>10798143.17</v>
      </c>
      <c r="F14" s="23">
        <v>10798127.9</v>
      </c>
      <c r="G14" s="23">
        <v>10798127.9</v>
      </c>
      <c r="H14" s="30">
        <f t="shared" ref="H14:H79" si="3">SUM(E14-F14)</f>
        <v>15.269999999552965</v>
      </c>
    </row>
    <row r="15" spans="2:9" x14ac:dyDescent="0.2">
      <c r="B15" s="10" t="s">
        <v>16</v>
      </c>
      <c r="C15" s="22">
        <v>11325087.050000001</v>
      </c>
      <c r="D15" s="22">
        <v>480994.01</v>
      </c>
      <c r="E15" s="26">
        <f t="shared" si="2"/>
        <v>11806081.060000001</v>
      </c>
      <c r="F15" s="23">
        <v>11806081.060000001</v>
      </c>
      <c r="G15" s="23">
        <v>11806081.060000001</v>
      </c>
      <c r="H15" s="30">
        <f t="shared" si="3"/>
        <v>0</v>
      </c>
    </row>
    <row r="16" spans="2:9" x14ac:dyDescent="0.2">
      <c r="B16" s="10" t="s">
        <v>17</v>
      </c>
      <c r="C16" s="22">
        <v>3789146.56</v>
      </c>
      <c r="D16" s="22">
        <v>-5140.55</v>
      </c>
      <c r="E16" s="26">
        <f t="shared" si="2"/>
        <v>3784006.0100000002</v>
      </c>
      <c r="F16" s="23">
        <v>3784005.84</v>
      </c>
      <c r="G16" s="23">
        <v>3784005.84</v>
      </c>
      <c r="H16" s="30">
        <f t="shared" si="3"/>
        <v>0.17000000039115548</v>
      </c>
    </row>
    <row r="17" spans="2:8" x14ac:dyDescent="0.2">
      <c r="B17" s="10" t="s">
        <v>18</v>
      </c>
      <c r="C17" s="22">
        <v>7448584.4299999997</v>
      </c>
      <c r="D17" s="22">
        <v>639134.81999999995</v>
      </c>
      <c r="E17" s="26">
        <f t="shared" si="2"/>
        <v>8087719.25</v>
      </c>
      <c r="F17" s="23">
        <v>8087421.6200000001</v>
      </c>
      <c r="G17" s="23">
        <v>8087421.6200000001</v>
      </c>
      <c r="H17" s="30">
        <f t="shared" si="3"/>
        <v>297.62999999988824</v>
      </c>
    </row>
    <row r="18" spans="2:8" x14ac:dyDescent="0.2">
      <c r="B18" s="10" t="s">
        <v>19</v>
      </c>
      <c r="C18" s="22">
        <v>0</v>
      </c>
      <c r="D18" s="22">
        <v>0</v>
      </c>
      <c r="E18" s="26">
        <f t="shared" si="2"/>
        <v>0</v>
      </c>
      <c r="F18" s="23">
        <v>0</v>
      </c>
      <c r="G18" s="23">
        <v>0</v>
      </c>
      <c r="H18" s="30">
        <f t="shared" si="3"/>
        <v>0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7402374.1200000001</v>
      </c>
      <c r="D20" s="7">
        <f t="shared" ref="D20:H20" si="4">SUM(D21:D29)</f>
        <v>-1116598.08</v>
      </c>
      <c r="E20" s="25">
        <f t="shared" si="4"/>
        <v>6285776.04</v>
      </c>
      <c r="F20" s="7">
        <f t="shared" si="4"/>
        <v>6144129.4600000009</v>
      </c>
      <c r="G20" s="7">
        <f t="shared" si="4"/>
        <v>6131856.6600000011</v>
      </c>
      <c r="H20" s="25">
        <f t="shared" si="4"/>
        <v>141646.57999999996</v>
      </c>
    </row>
    <row r="21" spans="2:8" ht="24" x14ac:dyDescent="0.2">
      <c r="B21" s="10" t="s">
        <v>22</v>
      </c>
      <c r="C21" s="22">
        <v>991100.12</v>
      </c>
      <c r="D21" s="22">
        <v>6532.1</v>
      </c>
      <c r="E21" s="26">
        <f t="shared" si="2"/>
        <v>997632.22</v>
      </c>
      <c r="F21" s="23">
        <v>968831.63</v>
      </c>
      <c r="G21" s="23">
        <v>962473.67</v>
      </c>
      <c r="H21" s="30">
        <f t="shared" si="3"/>
        <v>28800.589999999967</v>
      </c>
    </row>
    <row r="22" spans="2:8" x14ac:dyDescent="0.2">
      <c r="B22" s="10" t="s">
        <v>23</v>
      </c>
      <c r="C22" s="22">
        <v>341500</v>
      </c>
      <c r="D22" s="22">
        <v>193791</v>
      </c>
      <c r="E22" s="26">
        <f t="shared" si="2"/>
        <v>535291</v>
      </c>
      <c r="F22" s="23">
        <v>528333.05000000005</v>
      </c>
      <c r="G22" s="23">
        <v>528333.05000000005</v>
      </c>
      <c r="H22" s="30">
        <f t="shared" si="3"/>
        <v>6957.9499999999534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52500</v>
      </c>
      <c r="D24" s="22">
        <v>-8238</v>
      </c>
      <c r="E24" s="26">
        <f t="shared" si="2"/>
        <v>44262</v>
      </c>
      <c r="F24" s="23">
        <v>42411.360000000001</v>
      </c>
      <c r="G24" s="23">
        <v>38700.519999999997</v>
      </c>
      <c r="H24" s="30">
        <f t="shared" si="3"/>
        <v>1850.6399999999994</v>
      </c>
    </row>
    <row r="25" spans="2:8" ht="23.45" customHeight="1" x14ac:dyDescent="0.2">
      <c r="B25" s="10" t="s">
        <v>26</v>
      </c>
      <c r="C25" s="22">
        <v>3722374</v>
      </c>
      <c r="D25" s="22">
        <v>-598967.6</v>
      </c>
      <c r="E25" s="26">
        <f t="shared" si="2"/>
        <v>3123406.4</v>
      </c>
      <c r="F25" s="23">
        <v>3123333.55</v>
      </c>
      <c r="G25" s="23">
        <v>3123333.55</v>
      </c>
      <c r="H25" s="30">
        <f t="shared" si="3"/>
        <v>72.850000000093132</v>
      </c>
    </row>
    <row r="26" spans="2:8" x14ac:dyDescent="0.2">
      <c r="B26" s="10" t="s">
        <v>27</v>
      </c>
      <c r="C26" s="22">
        <v>1300000</v>
      </c>
      <c r="D26" s="22">
        <v>-272720</v>
      </c>
      <c r="E26" s="26">
        <f t="shared" si="2"/>
        <v>1027280</v>
      </c>
      <c r="F26" s="23">
        <v>1026276.4</v>
      </c>
      <c r="G26" s="23">
        <v>1026276.4</v>
      </c>
      <c r="H26" s="30">
        <f t="shared" si="3"/>
        <v>1003.5999999999767</v>
      </c>
    </row>
    <row r="27" spans="2:8" ht="24" x14ac:dyDescent="0.2">
      <c r="B27" s="10" t="s">
        <v>28</v>
      </c>
      <c r="C27" s="22">
        <v>438280</v>
      </c>
      <c r="D27" s="22">
        <v>-274615.40000000002</v>
      </c>
      <c r="E27" s="26">
        <f t="shared" si="2"/>
        <v>163664.59999999998</v>
      </c>
      <c r="F27" s="23">
        <v>157510.82</v>
      </c>
      <c r="G27" s="23">
        <v>157510.82</v>
      </c>
      <c r="H27" s="30">
        <f t="shared" si="3"/>
        <v>6153.7799999999697</v>
      </c>
    </row>
    <row r="28" spans="2:8" ht="12" customHeight="1" x14ac:dyDescent="0.2">
      <c r="B28" s="10" t="s">
        <v>29</v>
      </c>
      <c r="C28" s="22">
        <v>8620</v>
      </c>
      <c r="D28" s="22">
        <v>-8620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6.1" customHeight="1" x14ac:dyDescent="0.2">
      <c r="B29" s="10" t="s">
        <v>30</v>
      </c>
      <c r="C29" s="22">
        <v>548000</v>
      </c>
      <c r="D29" s="22">
        <v>-153760.18</v>
      </c>
      <c r="E29" s="26">
        <f t="shared" si="2"/>
        <v>394239.82</v>
      </c>
      <c r="F29" s="23">
        <v>297432.65000000002</v>
      </c>
      <c r="G29" s="23">
        <v>295228.65000000002</v>
      </c>
      <c r="H29" s="30">
        <f t="shared" si="3"/>
        <v>96807.169999999984</v>
      </c>
    </row>
    <row r="30" spans="2:8" s="9" customFormat="1" ht="24" x14ac:dyDescent="0.2">
      <c r="B30" s="12" t="s">
        <v>31</v>
      </c>
      <c r="C30" s="7">
        <f>SUM(C31:C39)</f>
        <v>12973800</v>
      </c>
      <c r="D30" s="7">
        <f t="shared" ref="D30:H30" si="5">SUM(D31:D39)</f>
        <v>2905880.31</v>
      </c>
      <c r="E30" s="25">
        <f t="shared" si="5"/>
        <v>15879680.309999999</v>
      </c>
      <c r="F30" s="7">
        <f t="shared" si="5"/>
        <v>13550396.290000001</v>
      </c>
      <c r="G30" s="7">
        <f t="shared" si="5"/>
        <v>13539986.290000001</v>
      </c>
      <c r="H30" s="25">
        <f t="shared" si="5"/>
        <v>2329284.0199999996</v>
      </c>
    </row>
    <row r="31" spans="2:8" x14ac:dyDescent="0.2">
      <c r="B31" s="10" t="s">
        <v>32</v>
      </c>
      <c r="C31" s="22">
        <v>1193800</v>
      </c>
      <c r="D31" s="22">
        <v>657033</v>
      </c>
      <c r="E31" s="26">
        <f t="shared" si="2"/>
        <v>1850833</v>
      </c>
      <c r="F31" s="23">
        <v>1755832.03</v>
      </c>
      <c r="G31" s="23">
        <v>1755832.03</v>
      </c>
      <c r="H31" s="30">
        <f t="shared" si="3"/>
        <v>95000.969999999972</v>
      </c>
    </row>
    <row r="32" spans="2:8" x14ac:dyDescent="0.2">
      <c r="B32" s="10" t="s">
        <v>33</v>
      </c>
      <c r="C32" s="22">
        <v>3545000</v>
      </c>
      <c r="D32" s="22">
        <v>-571946</v>
      </c>
      <c r="E32" s="26">
        <f t="shared" si="2"/>
        <v>2973054</v>
      </c>
      <c r="F32" s="23">
        <v>2970075.22</v>
      </c>
      <c r="G32" s="23">
        <v>2970075.22</v>
      </c>
      <c r="H32" s="30">
        <f t="shared" si="3"/>
        <v>2978.7799999997951</v>
      </c>
    </row>
    <row r="33" spans="2:8" ht="24" x14ac:dyDescent="0.2">
      <c r="B33" s="10" t="s">
        <v>34</v>
      </c>
      <c r="C33" s="22">
        <v>980000</v>
      </c>
      <c r="D33" s="22">
        <v>137372.29999999999</v>
      </c>
      <c r="E33" s="26">
        <f t="shared" si="2"/>
        <v>1117372.3</v>
      </c>
      <c r="F33" s="23">
        <v>1107532.99</v>
      </c>
      <c r="G33" s="23">
        <v>1107532.99</v>
      </c>
      <c r="H33" s="30">
        <f t="shared" si="3"/>
        <v>9839.3100000000559</v>
      </c>
    </row>
    <row r="34" spans="2:8" ht="24.6" customHeight="1" x14ac:dyDescent="0.2">
      <c r="B34" s="10" t="s">
        <v>35</v>
      </c>
      <c r="C34" s="22">
        <v>290000</v>
      </c>
      <c r="D34" s="22">
        <v>4620</v>
      </c>
      <c r="E34" s="26">
        <f t="shared" si="2"/>
        <v>294620</v>
      </c>
      <c r="F34" s="23">
        <v>273047.98</v>
      </c>
      <c r="G34" s="23">
        <v>273047.98</v>
      </c>
      <c r="H34" s="30">
        <f t="shared" si="3"/>
        <v>21572.020000000019</v>
      </c>
    </row>
    <row r="35" spans="2:8" ht="24" x14ac:dyDescent="0.2">
      <c r="B35" s="10" t="s">
        <v>36</v>
      </c>
      <c r="C35" s="22">
        <v>1340000</v>
      </c>
      <c r="D35" s="22">
        <v>1982196.01</v>
      </c>
      <c r="E35" s="26">
        <f t="shared" si="2"/>
        <v>3322196.01</v>
      </c>
      <c r="F35" s="23">
        <v>1387931.61</v>
      </c>
      <c r="G35" s="23">
        <v>1387931.61</v>
      </c>
      <c r="H35" s="30">
        <f t="shared" si="3"/>
        <v>1934264.3999999997</v>
      </c>
    </row>
    <row r="36" spans="2:8" ht="24" x14ac:dyDescent="0.2">
      <c r="B36" s="10" t="s">
        <v>37</v>
      </c>
      <c r="C36" s="22">
        <v>5000000</v>
      </c>
      <c r="D36" s="22">
        <v>-3000</v>
      </c>
      <c r="E36" s="26">
        <f t="shared" si="2"/>
        <v>4997000</v>
      </c>
      <c r="F36" s="23">
        <v>4986041.63</v>
      </c>
      <c r="G36" s="23">
        <v>4986041.63</v>
      </c>
      <c r="H36" s="30">
        <f t="shared" si="3"/>
        <v>10958.370000000112</v>
      </c>
    </row>
    <row r="37" spans="2:8" x14ac:dyDescent="0.2">
      <c r="B37" s="10" t="s">
        <v>38</v>
      </c>
      <c r="C37" s="22">
        <v>140000</v>
      </c>
      <c r="D37" s="22">
        <v>23618</v>
      </c>
      <c r="E37" s="26">
        <f t="shared" si="2"/>
        <v>163618</v>
      </c>
      <c r="F37" s="23">
        <v>163520.42000000001</v>
      </c>
      <c r="G37" s="23">
        <v>163520.42000000001</v>
      </c>
      <c r="H37" s="30">
        <f t="shared" si="3"/>
        <v>97.579999999987194</v>
      </c>
    </row>
    <row r="38" spans="2:8" x14ac:dyDescent="0.2">
      <c r="B38" s="10" t="s">
        <v>39</v>
      </c>
      <c r="C38" s="22">
        <v>485000</v>
      </c>
      <c r="D38" s="22">
        <v>675825</v>
      </c>
      <c r="E38" s="26">
        <f t="shared" si="2"/>
        <v>1160825</v>
      </c>
      <c r="F38" s="23">
        <v>906252.41</v>
      </c>
      <c r="G38" s="23">
        <v>895842.41</v>
      </c>
      <c r="H38" s="30">
        <f t="shared" si="3"/>
        <v>254572.58999999997</v>
      </c>
    </row>
    <row r="39" spans="2:8" x14ac:dyDescent="0.2">
      <c r="B39" s="10" t="s">
        <v>40</v>
      </c>
      <c r="C39" s="22">
        <v>0</v>
      </c>
      <c r="D39" s="22">
        <v>162</v>
      </c>
      <c r="E39" s="26">
        <f t="shared" si="2"/>
        <v>162</v>
      </c>
      <c r="F39" s="23">
        <v>162</v>
      </c>
      <c r="G39" s="23">
        <v>162</v>
      </c>
      <c r="H39" s="30">
        <f t="shared" si="3"/>
        <v>0</v>
      </c>
    </row>
    <row r="40" spans="2:8" s="9" customFormat="1" ht="25.5" customHeight="1" x14ac:dyDescent="0.2">
      <c r="B40" s="12" t="s">
        <v>41</v>
      </c>
      <c r="C40" s="7">
        <f>SUM(C41:C49)</f>
        <v>6565000</v>
      </c>
      <c r="D40" s="7">
        <f t="shared" ref="D40:H40" si="6">SUM(D41:D49)</f>
        <v>1657827.95</v>
      </c>
      <c r="E40" s="25">
        <f t="shared" si="6"/>
        <v>8222827.9500000002</v>
      </c>
      <c r="F40" s="7">
        <f t="shared" si="6"/>
        <v>7222823.6100000003</v>
      </c>
      <c r="G40" s="7">
        <f t="shared" si="6"/>
        <v>7205823.6100000003</v>
      </c>
      <c r="H40" s="25">
        <f t="shared" si="6"/>
        <v>1000004.3399999999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6565000</v>
      </c>
      <c r="D44" s="22">
        <v>1657827.95</v>
      </c>
      <c r="E44" s="26">
        <f t="shared" si="2"/>
        <v>8222827.9500000002</v>
      </c>
      <c r="F44" s="23">
        <v>7222823.6100000003</v>
      </c>
      <c r="G44" s="23">
        <v>7205823.6100000003</v>
      </c>
      <c r="H44" s="30">
        <f t="shared" si="3"/>
        <v>1000004.3399999999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296008</v>
      </c>
      <c r="D50" s="7">
        <f t="shared" ref="D50:H50" si="7">SUM(D51:D59)</f>
        <v>1659329.6</v>
      </c>
      <c r="E50" s="25">
        <f t="shared" si="7"/>
        <v>1955337.6</v>
      </c>
      <c r="F50" s="7">
        <f t="shared" si="7"/>
        <v>1953847.68</v>
      </c>
      <c r="G50" s="7">
        <f t="shared" si="7"/>
        <v>1953847.68</v>
      </c>
      <c r="H50" s="25">
        <f t="shared" si="7"/>
        <v>1489.9199999999837</v>
      </c>
    </row>
    <row r="51" spans="2:8" x14ac:dyDescent="0.2">
      <c r="B51" s="10" t="s">
        <v>52</v>
      </c>
      <c r="C51" s="22">
        <v>246008</v>
      </c>
      <c r="D51" s="22">
        <v>98650</v>
      </c>
      <c r="E51" s="26">
        <f t="shared" si="2"/>
        <v>344658</v>
      </c>
      <c r="F51" s="23">
        <v>343561.21</v>
      </c>
      <c r="G51" s="23">
        <v>343561.21</v>
      </c>
      <c r="H51" s="30">
        <f t="shared" si="3"/>
        <v>1096.789999999979</v>
      </c>
    </row>
    <row r="52" spans="2:8" x14ac:dyDescent="0.2">
      <c r="B52" s="10" t="s">
        <v>53</v>
      </c>
      <c r="C52" s="22">
        <v>0</v>
      </c>
      <c r="D52" s="22">
        <v>112000</v>
      </c>
      <c r="E52" s="26">
        <f t="shared" si="2"/>
        <v>112000</v>
      </c>
      <c r="F52" s="23">
        <v>111924.92</v>
      </c>
      <c r="G52" s="23">
        <v>111924.92</v>
      </c>
      <c r="H52" s="30">
        <f t="shared" si="3"/>
        <v>75.080000000001746</v>
      </c>
    </row>
    <row r="53" spans="2:8" ht="24" x14ac:dyDescent="0.2">
      <c r="B53" s="10" t="s">
        <v>54</v>
      </c>
      <c r="C53" s="22">
        <v>50000</v>
      </c>
      <c r="D53" s="22">
        <v>754659.6</v>
      </c>
      <c r="E53" s="26">
        <f t="shared" si="2"/>
        <v>804659.6</v>
      </c>
      <c r="F53" s="23">
        <v>804347.48</v>
      </c>
      <c r="G53" s="23">
        <v>804347.48</v>
      </c>
      <c r="H53" s="30">
        <f t="shared" si="3"/>
        <v>312.11999999999534</v>
      </c>
    </row>
    <row r="54" spans="2:8" x14ac:dyDescent="0.2">
      <c r="B54" s="10" t="s">
        <v>55</v>
      </c>
      <c r="C54" s="22">
        <v>0</v>
      </c>
      <c r="D54" s="22">
        <v>644800</v>
      </c>
      <c r="E54" s="26">
        <f t="shared" si="2"/>
        <v>644800</v>
      </c>
      <c r="F54" s="23">
        <v>644799.99</v>
      </c>
      <c r="G54" s="23">
        <v>644799.99</v>
      </c>
      <c r="H54" s="30">
        <f t="shared" si="3"/>
        <v>1.0000000009313226E-2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0</v>
      </c>
      <c r="D56" s="22">
        <v>21220</v>
      </c>
      <c r="E56" s="26">
        <f t="shared" si="2"/>
        <v>21220</v>
      </c>
      <c r="F56" s="23">
        <v>21214.080000000002</v>
      </c>
      <c r="G56" s="23">
        <v>21214.080000000002</v>
      </c>
      <c r="H56" s="30">
        <f t="shared" si="3"/>
        <v>5.9199999999982538</v>
      </c>
    </row>
    <row r="57" spans="2:8" x14ac:dyDescent="0.2">
      <c r="B57" s="10" t="s">
        <v>58</v>
      </c>
      <c r="C57" s="22">
        <v>0</v>
      </c>
      <c r="D57" s="22">
        <v>28000</v>
      </c>
      <c r="E57" s="26">
        <f t="shared" si="2"/>
        <v>28000</v>
      </c>
      <c r="F57" s="23">
        <v>28000</v>
      </c>
      <c r="G57" s="23">
        <v>28000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10000000</v>
      </c>
      <c r="D60" s="7">
        <f t="shared" ref="D60:H60" si="8">SUM(D61:D63)</f>
        <v>0</v>
      </c>
      <c r="E60" s="25">
        <f t="shared" si="8"/>
        <v>10000000</v>
      </c>
      <c r="F60" s="7">
        <f t="shared" si="8"/>
        <v>0</v>
      </c>
      <c r="G60" s="7">
        <f t="shared" si="8"/>
        <v>0</v>
      </c>
      <c r="H60" s="25">
        <f t="shared" si="8"/>
        <v>10000000</v>
      </c>
    </row>
    <row r="61" spans="2:8" x14ac:dyDescent="0.2">
      <c r="B61" s="10" t="s">
        <v>62</v>
      </c>
      <c r="C61" s="22">
        <v>0</v>
      </c>
      <c r="D61" s="22">
        <v>3100000</v>
      </c>
      <c r="E61" s="26">
        <f t="shared" si="2"/>
        <v>3100000</v>
      </c>
      <c r="F61" s="23">
        <v>0</v>
      </c>
      <c r="G61" s="23">
        <v>0</v>
      </c>
      <c r="H61" s="30">
        <f t="shared" si="3"/>
        <v>3100000</v>
      </c>
    </row>
    <row r="62" spans="2:8" x14ac:dyDescent="0.2">
      <c r="B62" s="10" t="s">
        <v>63</v>
      </c>
      <c r="C62" s="22">
        <v>10000000</v>
      </c>
      <c r="D62" s="22">
        <v>-3100000</v>
      </c>
      <c r="E62" s="26">
        <f t="shared" si="2"/>
        <v>6900000</v>
      </c>
      <c r="F62" s="23">
        <v>0</v>
      </c>
      <c r="G62" s="23">
        <v>0</v>
      </c>
      <c r="H62" s="30">
        <f t="shared" si="3"/>
        <v>6900000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3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3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77931005.120000005</v>
      </c>
      <c r="D160" s="21">
        <f t="shared" ref="D160:G160" si="28">SUM(D10,D85)</f>
        <v>6019706.1799999997</v>
      </c>
      <c r="E160" s="28">
        <f>SUM(E10,E85)</f>
        <v>83950711.299999997</v>
      </c>
      <c r="F160" s="21">
        <f t="shared" si="28"/>
        <v>70477972.930000007</v>
      </c>
      <c r="G160" s="21">
        <f t="shared" si="28"/>
        <v>70438290.13000001</v>
      </c>
      <c r="H160" s="28">
        <f>SUM(H10,H85)</f>
        <v>13472738.369999999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impaschihuahua80</cp:lastModifiedBy>
  <dcterms:created xsi:type="dcterms:W3CDTF">2020-01-08T21:14:59Z</dcterms:created>
  <dcterms:modified xsi:type="dcterms:W3CDTF">2025-01-27T17:15:23Z</dcterms:modified>
</cp:coreProperties>
</file>