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2ndo trimestre 2025\"/>
    </mc:Choice>
  </mc:AlternateContent>
  <xr:revisionPtr revIDLastSave="0" documentId="13_ncr:1_{E1D55ADE-7E2B-44D3-B460-7F651DBADC2B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42" i="1"/>
  <c r="H43" i="1"/>
  <c r="H45" i="1"/>
  <c r="H46" i="1"/>
  <c r="H47" i="1"/>
  <c r="H48" i="1"/>
  <c r="H49" i="1"/>
  <c r="H41" i="1"/>
  <c r="H32" i="1"/>
  <c r="H2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H62" i="1" s="1"/>
  <c r="E63" i="1"/>
  <c r="H63" i="1" s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E43" i="1"/>
  <c r="E44" i="1"/>
  <c r="H44" i="1" s="1"/>
  <c r="E45" i="1"/>
  <c r="E46" i="1"/>
  <c r="E47" i="1"/>
  <c r="E48" i="1"/>
  <c r="E49" i="1"/>
  <c r="E41" i="1"/>
  <c r="E32" i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G10" i="1" s="1"/>
  <c r="G160" i="1" s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C10" i="1" s="1"/>
  <c r="C160" i="1" s="1"/>
  <c r="H12" i="1"/>
  <c r="G12" i="1"/>
  <c r="F12" i="1"/>
  <c r="E12" i="1"/>
  <c r="D12" i="1"/>
  <c r="C12" i="1"/>
  <c r="F10" i="1"/>
  <c r="D10" i="1" l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<sst xmlns="http://schemas.openxmlformats.org/spreadsheetml/2006/main" count="164" uniqueCount="91">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</sst>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110" zoomScaleNormal="110" workbookViewId="0">
      <selection activeCell="B6" sqref="B6:H6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116396959.03</v>
      </c>
      <c r="D10" s="8">
        <f>SUM(D12,D20,D30,D40,D50,D60,D64,D73,D77)</f>
        <v>15732738.370000001</v>
      </c>
      <c r="E10" s="24">
        <f t="shared" ref="E10:H10" si="0">SUM(E12,E20,E30,E40,E50,E60,E64,E73,E77)</f>
        <v>132129697.40000001</v>
      </c>
      <c r="F10" s="8">
        <f t="shared" si="0"/>
        <v>37117144.330000006</v>
      </c>
      <c r="G10" s="8">
        <f t="shared" si="0"/>
        <v>36025994.710000001</v>
      </c>
      <c r="H10" s="24">
        <f t="shared" si="0"/>
        <v>95012553.070000008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47930811.030000001</v>
      </c>
      <c r="D12" s="7">
        <f>SUM(D13:D19)</f>
        <v>1550000</v>
      </c>
      <c r="E12" s="25">
        <f t="shared" ref="E12:H12" si="1">SUM(E13:E19)</f>
        <v>49480811.030000001</v>
      </c>
      <c r="F12" s="7">
        <f t="shared" si="1"/>
        <v>11177819.66</v>
      </c>
      <c r="G12" s="7">
        <f t="shared" si="1"/>
        <v>11177819.66</v>
      </c>
      <c r="H12" s="25">
        <f t="shared" si="1"/>
        <v>38302991.369999997</v>
      </c>
    </row>
    <row r="13" spans="2:9" ht="24" x14ac:dyDescent="0.2">
      <c r="B13" s="10" t="s">
        <v>14</v>
      </c>
      <c r="C13" s="22">
        <v>7956748.7999999998</v>
      </c>
      <c r="D13" s="22">
        <v>0</v>
      </c>
      <c r="E13" s="26">
        <f>SUM(C13:D13)</f>
        <v>7956748.7999999998</v>
      </c>
      <c r="F13" s="23">
        <v>1829758.81</v>
      </c>
      <c r="G13" s="23">
        <v>1829758.81</v>
      </c>
      <c r="H13" s="30">
        <f>SUM(E13-F13)</f>
        <v>6126989.9900000002</v>
      </c>
    </row>
    <row r="14" spans="2:9" ht="22.9" customHeight="1" x14ac:dyDescent="0.2">
      <c r="B14" s="10" t="s">
        <v>15</v>
      </c>
      <c r="C14" s="22">
        <v>12543411.359999999</v>
      </c>
      <c r="D14" s="22">
        <v>26500</v>
      </c>
      <c r="E14" s="26">
        <f t="shared" ref="E14:E79" si="2">SUM(C14:D14)</f>
        <v>12569911.359999999</v>
      </c>
      <c r="F14" s="23">
        <v>3589174.45</v>
      </c>
      <c r="G14" s="23">
        <v>3589174.45</v>
      </c>
      <c r="H14" s="30">
        <f t="shared" ref="H14:H79" si="3">SUM(E14-F14)</f>
        <v>8980736.9100000001</v>
      </c>
    </row>
    <row r="15" spans="2:9" x14ac:dyDescent="0.2">
      <c r="B15" s="10" t="s">
        <v>16</v>
      </c>
      <c r="C15" s="22">
        <v>12588215.289999999</v>
      </c>
      <c r="D15" s="22">
        <v>161000</v>
      </c>
      <c r="E15" s="26">
        <f t="shared" si="2"/>
        <v>12749215.289999999</v>
      </c>
      <c r="F15" s="23">
        <v>2503881.2200000002</v>
      </c>
      <c r="G15" s="23">
        <v>2503881.2200000002</v>
      </c>
      <c r="H15" s="30">
        <f t="shared" si="3"/>
        <v>10245334.069999998</v>
      </c>
    </row>
    <row r="16" spans="2:9" x14ac:dyDescent="0.2">
      <c r="B16" s="10" t="s">
        <v>17</v>
      </c>
      <c r="C16" s="22">
        <v>4429854.91</v>
      </c>
      <c r="D16" s="22">
        <v>135000</v>
      </c>
      <c r="E16" s="26">
        <f t="shared" si="2"/>
        <v>4564854.91</v>
      </c>
      <c r="F16" s="23">
        <v>1024907.86</v>
      </c>
      <c r="G16" s="23">
        <v>1024907.86</v>
      </c>
      <c r="H16" s="30">
        <f t="shared" si="3"/>
        <v>3539947.0500000003</v>
      </c>
    </row>
    <row r="17" spans="2:8" x14ac:dyDescent="0.2">
      <c r="B17" s="10" t="s">
        <v>18</v>
      </c>
      <c r="C17" s="22">
        <v>8822204.1999999993</v>
      </c>
      <c r="D17" s="22">
        <v>529648</v>
      </c>
      <c r="E17" s="26">
        <f t="shared" si="2"/>
        <v>9351852.1999999993</v>
      </c>
      <c r="F17" s="23">
        <v>2230097.3199999998</v>
      </c>
      <c r="G17" s="23">
        <v>2230097.3199999998</v>
      </c>
      <c r="H17" s="30">
        <f t="shared" si="3"/>
        <v>7121754.879999999</v>
      </c>
    </row>
    <row r="18" spans="2:8" x14ac:dyDescent="0.2">
      <c r="B18" s="10" t="s">
        <v>19</v>
      </c>
      <c r="C18" s="22">
        <v>1590376.47</v>
      </c>
      <c r="D18" s="22">
        <v>697852</v>
      </c>
      <c r="E18" s="26">
        <f t="shared" si="2"/>
        <v>2288228.4699999997</v>
      </c>
      <c r="F18" s="23">
        <v>0</v>
      </c>
      <c r="G18" s="23">
        <v>0</v>
      </c>
      <c r="H18" s="30">
        <f t="shared" si="3"/>
        <v>2288228.4699999997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9588348</v>
      </c>
      <c r="D20" s="7">
        <f t="shared" ref="D20:H20" si="4">SUM(D21:D29)</f>
        <v>-727360</v>
      </c>
      <c r="E20" s="25">
        <f t="shared" si="4"/>
        <v>8860988</v>
      </c>
      <c r="F20" s="7">
        <f t="shared" si="4"/>
        <v>1086079.4400000002</v>
      </c>
      <c r="G20" s="7">
        <f t="shared" si="4"/>
        <v>1131251.22</v>
      </c>
      <c r="H20" s="25">
        <f t="shared" si="4"/>
        <v>7774908.5599999996</v>
      </c>
    </row>
    <row r="21" spans="2:8" ht="24" x14ac:dyDescent="0.2">
      <c r="B21" s="10" t="s">
        <v>22</v>
      </c>
      <c r="C21" s="22">
        <v>1435500</v>
      </c>
      <c r="D21" s="22">
        <v>-118560</v>
      </c>
      <c r="E21" s="26">
        <f t="shared" si="2"/>
        <v>1316940</v>
      </c>
      <c r="F21" s="23">
        <v>108540.37</v>
      </c>
      <c r="G21" s="23">
        <v>130962.49</v>
      </c>
      <c r="H21" s="30">
        <f t="shared" si="3"/>
        <v>1208399.6299999999</v>
      </c>
    </row>
    <row r="22" spans="2:8" x14ac:dyDescent="0.2">
      <c r="B22" s="10" t="s">
        <v>23</v>
      </c>
      <c r="C22" s="22">
        <v>538000</v>
      </c>
      <c r="D22" s="22">
        <v>48500</v>
      </c>
      <c r="E22" s="26">
        <f t="shared" si="2"/>
        <v>586500</v>
      </c>
      <c r="F22" s="23">
        <v>140839.85999999999</v>
      </c>
      <c r="G22" s="23">
        <v>127587.06</v>
      </c>
      <c r="H22" s="30">
        <f t="shared" si="3"/>
        <v>445660.14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47000</v>
      </c>
      <c r="D24" s="22">
        <v>6000</v>
      </c>
      <c r="E24" s="26">
        <f t="shared" si="2"/>
        <v>53000</v>
      </c>
      <c r="F24" s="23">
        <v>2295.73</v>
      </c>
      <c r="G24" s="23">
        <v>2295.73</v>
      </c>
      <c r="H24" s="30">
        <f t="shared" si="3"/>
        <v>50704.27</v>
      </c>
    </row>
    <row r="25" spans="2:8" ht="23.45" customHeight="1" x14ac:dyDescent="0.2">
      <c r="B25" s="10" t="s">
        <v>26</v>
      </c>
      <c r="C25" s="22">
        <v>4365000</v>
      </c>
      <c r="D25" s="22">
        <v>-716500</v>
      </c>
      <c r="E25" s="26">
        <f t="shared" si="2"/>
        <v>3648500</v>
      </c>
      <c r="F25" s="23">
        <v>287703.94</v>
      </c>
      <c r="G25" s="23">
        <v>314331.57</v>
      </c>
      <c r="H25" s="30">
        <f t="shared" si="3"/>
        <v>3360796.06</v>
      </c>
    </row>
    <row r="26" spans="2:8" x14ac:dyDescent="0.2">
      <c r="B26" s="10" t="s">
        <v>27</v>
      </c>
      <c r="C26" s="22">
        <v>1300000</v>
      </c>
      <c r="D26" s="22">
        <v>-15000</v>
      </c>
      <c r="E26" s="26">
        <f t="shared" si="2"/>
        <v>1285000</v>
      </c>
      <c r="F26" s="23">
        <v>284219.71000000002</v>
      </c>
      <c r="G26" s="23">
        <v>284219.71000000002</v>
      </c>
      <c r="H26" s="30">
        <f t="shared" si="3"/>
        <v>1000780.29</v>
      </c>
    </row>
    <row r="27" spans="2:8" ht="24" x14ac:dyDescent="0.2">
      <c r="B27" s="10" t="s">
        <v>28</v>
      </c>
      <c r="C27" s="22">
        <v>907848</v>
      </c>
      <c r="D27" s="22">
        <v>-48000</v>
      </c>
      <c r="E27" s="26">
        <f t="shared" si="2"/>
        <v>859848</v>
      </c>
      <c r="F27" s="23">
        <v>58193.760000000002</v>
      </c>
      <c r="G27" s="23">
        <v>58193.760000000002</v>
      </c>
      <c r="H27" s="30">
        <f t="shared" si="3"/>
        <v>801654.24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995000</v>
      </c>
      <c r="D29" s="22">
        <v>116200</v>
      </c>
      <c r="E29" s="26">
        <f t="shared" si="2"/>
        <v>1111200</v>
      </c>
      <c r="F29" s="23">
        <v>204286.07</v>
      </c>
      <c r="G29" s="23">
        <v>213660.9</v>
      </c>
      <c r="H29" s="30">
        <f t="shared" si="3"/>
        <v>906913.92999999993</v>
      </c>
    </row>
    <row r="30" spans="2:8" s="9" customFormat="1" ht="24" x14ac:dyDescent="0.2">
      <c r="B30" s="12" t="s">
        <v>31</v>
      </c>
      <c r="C30" s="7">
        <f>SUM(C31:C39)</f>
        <v>21282800</v>
      </c>
      <c r="D30" s="7">
        <f t="shared" ref="D30:H30" si="5">SUM(D31:D39)</f>
        <v>1632748.37</v>
      </c>
      <c r="E30" s="25">
        <f t="shared" si="5"/>
        <v>22915548.370000001</v>
      </c>
      <c r="F30" s="7">
        <f t="shared" si="5"/>
        <v>4550899.75</v>
      </c>
      <c r="G30" s="7">
        <f t="shared" si="5"/>
        <v>3551511.7099999995</v>
      </c>
      <c r="H30" s="25">
        <f t="shared" si="5"/>
        <v>18364648.620000001</v>
      </c>
    </row>
    <row r="31" spans="2:8" x14ac:dyDescent="0.2">
      <c r="B31" s="10" t="s">
        <v>32</v>
      </c>
      <c r="C31" s="22">
        <v>2211000</v>
      </c>
      <c r="D31" s="22">
        <v>360500</v>
      </c>
      <c r="E31" s="26">
        <f t="shared" si="2"/>
        <v>2571500</v>
      </c>
      <c r="F31" s="23">
        <v>526502.31000000006</v>
      </c>
      <c r="G31" s="23">
        <v>541215.31999999995</v>
      </c>
      <c r="H31" s="30">
        <f t="shared" si="3"/>
        <v>2044997.69</v>
      </c>
    </row>
    <row r="32" spans="2:8" x14ac:dyDescent="0.2">
      <c r="B32" s="10" t="s">
        <v>33</v>
      </c>
      <c r="C32" s="22">
        <v>5191000</v>
      </c>
      <c r="D32" s="22">
        <v>-1950860</v>
      </c>
      <c r="E32" s="26">
        <f t="shared" si="2"/>
        <v>3240140</v>
      </c>
      <c r="F32" s="23">
        <v>738197.09</v>
      </c>
      <c r="G32" s="23">
        <v>630665.5</v>
      </c>
      <c r="H32" s="30">
        <f t="shared" si="3"/>
        <v>2501942.91</v>
      </c>
    </row>
    <row r="33" spans="2:8" ht="24" x14ac:dyDescent="0.2">
      <c r="B33" s="10" t="s">
        <v>34</v>
      </c>
      <c r="C33" s="22">
        <v>1075000</v>
      </c>
      <c r="D33" s="22">
        <v>-374823</v>
      </c>
      <c r="E33" s="26">
        <f t="shared" si="2"/>
        <v>700177</v>
      </c>
      <c r="F33" s="23">
        <v>118131.71</v>
      </c>
      <c r="G33" s="23">
        <v>100731.71</v>
      </c>
      <c r="H33" s="30">
        <f t="shared" si="3"/>
        <v>582045.29</v>
      </c>
    </row>
    <row r="34" spans="2:8" ht="24.6" customHeight="1" x14ac:dyDescent="0.2">
      <c r="B34" s="10" t="s">
        <v>35</v>
      </c>
      <c r="C34" s="22">
        <v>430000</v>
      </c>
      <c r="D34" s="22">
        <v>62961</v>
      </c>
      <c r="E34" s="26">
        <f t="shared" si="2"/>
        <v>492961</v>
      </c>
      <c r="F34" s="23">
        <v>23364.74</v>
      </c>
      <c r="G34" s="23">
        <v>23364.74</v>
      </c>
      <c r="H34" s="30">
        <f t="shared" si="3"/>
        <v>469596.26</v>
      </c>
    </row>
    <row r="35" spans="2:8" ht="24" x14ac:dyDescent="0.2">
      <c r="B35" s="10" t="s">
        <v>36</v>
      </c>
      <c r="C35" s="22">
        <v>1675000</v>
      </c>
      <c r="D35" s="22">
        <v>2974177.37</v>
      </c>
      <c r="E35" s="26">
        <f t="shared" si="2"/>
        <v>4649177.37</v>
      </c>
      <c r="F35" s="23">
        <v>467525.96</v>
      </c>
      <c r="G35" s="23">
        <v>448156.74</v>
      </c>
      <c r="H35" s="30">
        <f t="shared" si="3"/>
        <v>4181651.41</v>
      </c>
    </row>
    <row r="36" spans="2:8" ht="24" x14ac:dyDescent="0.2">
      <c r="B36" s="10" t="s">
        <v>37</v>
      </c>
      <c r="C36" s="22">
        <v>10000000</v>
      </c>
      <c r="D36" s="22">
        <v>0</v>
      </c>
      <c r="E36" s="26">
        <f t="shared" si="2"/>
        <v>10000000</v>
      </c>
      <c r="F36" s="23">
        <v>2149629.69</v>
      </c>
      <c r="G36" s="23">
        <v>1258957.43</v>
      </c>
      <c r="H36" s="30">
        <f t="shared" si="3"/>
        <v>7850370.3100000005</v>
      </c>
    </row>
    <row r="37" spans="2:8" x14ac:dyDescent="0.2">
      <c r="B37" s="10" t="s">
        <v>38</v>
      </c>
      <c r="C37" s="22">
        <v>59000</v>
      </c>
      <c r="D37" s="22">
        <v>62323</v>
      </c>
      <c r="E37" s="26">
        <f t="shared" si="2"/>
        <v>121323</v>
      </c>
      <c r="F37" s="23">
        <v>54680.74</v>
      </c>
      <c r="G37" s="23">
        <v>54680.74</v>
      </c>
      <c r="H37" s="30">
        <f t="shared" si="3"/>
        <v>66642.260000000009</v>
      </c>
    </row>
    <row r="38" spans="2:8" x14ac:dyDescent="0.2">
      <c r="B38" s="10" t="s">
        <v>39</v>
      </c>
      <c r="C38" s="22">
        <v>641800</v>
      </c>
      <c r="D38" s="22">
        <v>138470</v>
      </c>
      <c r="E38" s="26">
        <f t="shared" si="2"/>
        <v>780270</v>
      </c>
      <c r="F38" s="23">
        <v>113315.4</v>
      </c>
      <c r="G38" s="23">
        <v>134187.42000000001</v>
      </c>
      <c r="H38" s="30">
        <f t="shared" si="3"/>
        <v>666954.6</v>
      </c>
    </row>
    <row r="39" spans="2:8" x14ac:dyDescent="0.2">
      <c r="B39" s="10" t="s">
        <v>40</v>
      </c>
      <c r="C39" s="22">
        <v>0</v>
      </c>
      <c r="D39" s="22">
        <v>360000</v>
      </c>
      <c r="E39" s="26">
        <f t="shared" si="2"/>
        <v>360000</v>
      </c>
      <c r="F39" s="23">
        <v>359552.11</v>
      </c>
      <c r="G39" s="23">
        <v>359552.11</v>
      </c>
      <c r="H39" s="30">
        <f t="shared" si="3"/>
        <v>447.89000000001397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1830650</v>
      </c>
      <c r="E40" s="25">
        <f t="shared" si="6"/>
        <v>8395650</v>
      </c>
      <c r="F40" s="7">
        <f t="shared" si="6"/>
        <v>2403673.89</v>
      </c>
      <c r="G40" s="7">
        <f t="shared" si="6"/>
        <v>2403673.89</v>
      </c>
      <c r="H40" s="25">
        <f t="shared" si="6"/>
        <v>5991976.1099999994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6565000</v>
      </c>
      <c r="D44" s="22">
        <v>1830650</v>
      </c>
      <c r="E44" s="26">
        <f t="shared" si="2"/>
        <v>8395650</v>
      </c>
      <c r="F44" s="23">
        <v>2403673.89</v>
      </c>
      <c r="G44" s="23">
        <v>2403673.89</v>
      </c>
      <c r="H44" s="30">
        <f t="shared" si="3"/>
        <v>5991976.1099999994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1030000</v>
      </c>
      <c r="D50" s="7">
        <f t="shared" ref="D50:H50" si="7">SUM(D51:D59)</f>
        <v>20117700</v>
      </c>
      <c r="E50" s="25">
        <f t="shared" si="7"/>
        <v>21147700</v>
      </c>
      <c r="F50" s="7">
        <f t="shared" si="7"/>
        <v>16206725.57</v>
      </c>
      <c r="G50" s="7">
        <f t="shared" si="7"/>
        <v>16069792.210000001</v>
      </c>
      <c r="H50" s="25">
        <f t="shared" si="7"/>
        <v>4940974.43</v>
      </c>
    </row>
    <row r="51" spans="2:8" x14ac:dyDescent="0.2">
      <c r="B51" s="10" t="s">
        <v>52</v>
      </c>
      <c r="C51" s="22">
        <v>500000</v>
      </c>
      <c r="D51" s="22">
        <v>92000</v>
      </c>
      <c r="E51" s="26">
        <f t="shared" si="2"/>
        <v>592000</v>
      </c>
      <c r="F51" s="23">
        <v>0</v>
      </c>
      <c r="G51" s="23">
        <v>0</v>
      </c>
      <c r="H51" s="30">
        <f t="shared" si="3"/>
        <v>592000</v>
      </c>
    </row>
    <row r="52" spans="2:8" x14ac:dyDescent="0.2">
      <c r="B52" s="10" t="s">
        <v>53</v>
      </c>
      <c r="C52" s="22">
        <v>100000</v>
      </c>
      <c r="D52" s="22">
        <v>96700</v>
      </c>
      <c r="E52" s="26">
        <f t="shared" si="2"/>
        <v>196700</v>
      </c>
      <c r="F52" s="23">
        <v>0</v>
      </c>
      <c r="G52" s="23">
        <v>0</v>
      </c>
      <c r="H52" s="30">
        <f t="shared" si="3"/>
        <v>196700</v>
      </c>
    </row>
    <row r="53" spans="2:8" ht="24" x14ac:dyDescent="0.2">
      <c r="B53" s="10" t="s">
        <v>54</v>
      </c>
      <c r="C53" s="22">
        <v>430000</v>
      </c>
      <c r="D53" s="22">
        <v>185000</v>
      </c>
      <c r="E53" s="26">
        <f t="shared" si="2"/>
        <v>615000</v>
      </c>
      <c r="F53" s="23">
        <v>241263.76</v>
      </c>
      <c r="G53" s="23">
        <v>104330.4</v>
      </c>
      <c r="H53" s="30">
        <f t="shared" si="3"/>
        <v>373736.24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104000</v>
      </c>
      <c r="E56" s="26">
        <f t="shared" si="2"/>
        <v>104000</v>
      </c>
      <c r="F56" s="23">
        <v>103125.81</v>
      </c>
      <c r="G56" s="23">
        <v>103125.81</v>
      </c>
      <c r="H56" s="30">
        <f t="shared" si="3"/>
        <v>874.19000000000233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19640000</v>
      </c>
      <c r="E58" s="26">
        <f t="shared" si="2"/>
        <v>19640000</v>
      </c>
      <c r="F58" s="23">
        <v>15862336</v>
      </c>
      <c r="G58" s="23">
        <v>15862336</v>
      </c>
      <c r="H58" s="30">
        <f t="shared" si="3"/>
        <v>3777664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30000000</v>
      </c>
      <c r="D60" s="7">
        <f t="shared" ref="D60:H60" si="8">SUM(D61:D63)</f>
        <v>-8671000</v>
      </c>
      <c r="E60" s="25">
        <f t="shared" si="8"/>
        <v>21329000</v>
      </c>
      <c r="F60" s="7">
        <f t="shared" si="8"/>
        <v>1691946.02</v>
      </c>
      <c r="G60" s="7">
        <f t="shared" si="8"/>
        <v>1691946.02</v>
      </c>
      <c r="H60" s="25">
        <f t="shared" si="8"/>
        <v>19637053.98</v>
      </c>
    </row>
    <row r="61" spans="2:8" x14ac:dyDescent="0.2">
      <c r="B61" s="10" t="s">
        <v>62</v>
      </c>
      <c r="C61" s="22">
        <v>0</v>
      </c>
      <c r="D61" s="22">
        <v>3329000</v>
      </c>
      <c r="E61" s="26">
        <f t="shared" si="2"/>
        <v>3329000</v>
      </c>
      <c r="F61" s="23">
        <v>1691946.02</v>
      </c>
      <c r="G61" s="23">
        <v>1691946.02</v>
      </c>
      <c r="H61" s="30">
        <f t="shared" si="3"/>
        <v>1637053.98</v>
      </c>
    </row>
    <row r="62" spans="2:8" x14ac:dyDescent="0.2">
      <c r="B62" s="10" t="s">
        <v>63</v>
      </c>
      <c r="C62" s="22">
        <v>30000000</v>
      </c>
      <c r="D62" s="22">
        <v>-12000000</v>
      </c>
      <c r="E62" s="26">
        <f t="shared" si="2"/>
        <v>18000000</v>
      </c>
      <c r="F62" s="23">
        <v>0</v>
      </c>
      <c r="G62" s="23">
        <v>0</v>
      </c>
      <c r="H62" s="30">
        <f t="shared" si="3"/>
        <v>18000000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116396959.03</v>
      </c>
      <c r="D160" s="21">
        <f t="shared" ref="D160:G160" si="28">SUM(D10,D85)</f>
        <v>15732738.370000001</v>
      </c>
      <c r="E160" s="28">
        <f>SUM(E10,E85)</f>
        <v>132129697.40000001</v>
      </c>
      <c r="F160" s="21">
        <f t="shared" si="28"/>
        <v>37117144.330000006</v>
      </c>
      <c r="G160" s="21">
        <f t="shared" si="28"/>
        <v>36025994.710000001</v>
      </c>
      <c r="H160" s="28">
        <f>SUM(H10,H85)</f>
        <v>95012553.070000008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2020-01-08T21:14:59Z</dcterms:created>
  <dcterms:modified xsi:type="dcterms:W3CDTF">2025-07-24T15:36:22Z</dcterms:modified>
</cp:coreProperties>
</file>