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5\ASECH 2025\1er trimestre 2025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28680" yWindow="-120" windowWidth="21840" windowHeight="1302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4" i="1"/>
  <c r="H55" i="1"/>
  <c r="H58" i="1"/>
  <c r="H59" i="1"/>
  <c r="H42" i="1"/>
  <c r="H43" i="1"/>
  <c r="H45" i="1"/>
  <c r="H46" i="1"/>
  <c r="H47" i="1"/>
  <c r="H48" i="1"/>
  <c r="H49" i="1"/>
  <c r="H41" i="1"/>
  <c r="H39" i="1"/>
  <c r="H22" i="1"/>
  <c r="H23" i="1"/>
  <c r="H25" i="1"/>
  <c r="H26" i="1"/>
  <c r="H27" i="1"/>
  <c r="H29" i="1"/>
  <c r="H21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H52" i="1" s="1"/>
  <c r="E53" i="1"/>
  <c r="H53" i="1" s="1"/>
  <c r="E54" i="1"/>
  <c r="E55" i="1"/>
  <c r="E56" i="1"/>
  <c r="H56" i="1" s="1"/>
  <c r="E57" i="1"/>
  <c r="H57" i="1" s="1"/>
  <c r="E58" i="1"/>
  <c r="E59" i="1"/>
  <c r="E51" i="1"/>
  <c r="H51" i="1" s="1"/>
  <c r="E42" i="1"/>
  <c r="E43" i="1"/>
  <c r="E44" i="1"/>
  <c r="H44" i="1" s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E31" i="1"/>
  <c r="H31" i="1" s="1"/>
  <c r="E29" i="1"/>
  <c r="E22" i="1"/>
  <c r="E23" i="1"/>
  <c r="E24" i="1"/>
  <c r="H24" i="1" s="1"/>
  <c r="E25" i="1"/>
  <c r="E26" i="1"/>
  <c r="E27" i="1"/>
  <c r="E28" i="1"/>
  <c r="H28" i="1" s="1"/>
  <c r="E21" i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F10" i="1" s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C10" i="1"/>
  <c r="C160" i="1" s="1"/>
  <c r="G10" i="1" l="1"/>
  <c r="G160" i="1" s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<sst xmlns="http://schemas.openxmlformats.org/spreadsheetml/2006/main" count="163" uniqueCount="90">
  <si>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</si>
  <si>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</si>
  <si>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</si>
  <si>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</si>
  <si>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</si>
  <si>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</si>
  <si>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</si>
  <si>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</si>
  <si>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</si>
  <si>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</si>
  <si>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</si>
  <si>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</si>
  <si>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</si>
  <si>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</si>
  <si>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</si>
  <si>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</si>
  <si>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</si>
  <si>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</si>
  <si>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</si>
  <si>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</si>
  <si>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</si>
  <si>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</si>
  <si>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</si>
  <si>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</si>
  <si>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</si>
  <si>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</si>
  <si>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</si>
  <si>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</si>
  <si>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</si>
  <si>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</si>
  <si>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</si>
  <si>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</si>
  <si>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</si>
  <si>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</si>
  <si>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</si>
  <si>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</si>
  <si>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</si>
  <si>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</si>
  <si>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</si>
  <si>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</si>
  <si>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</si>
  <si>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</si>
  <si>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</si>
  <si>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</si>
  <si>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</si>
  <si>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</si>
  <si>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</si>
  <si>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</si>
  <si>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</si>
  <si>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</si>
  <si>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</si>
  <si>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</si>
  <si>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</si>
  <si>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</si>
  <si>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</si>
  <si>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</si>
  <si>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</si>
  <si>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</si>
  <si>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</si>
  <si>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</si>
  <si>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</si>
  <si>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</si>
  <si>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</si>
  <si>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</si>
  <si>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</si>
  <si>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</si>
  <si>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</si>
  <si>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</si>
  <si>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</si>
  <si>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</si>
  <si>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</si>
  <si>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</si>
  <si>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</si>
  <si>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</si>
  <si>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</si>
  <si>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</si>
  <si>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</si>
  <si>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</si>
  <si>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</si>
  <si>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</si>
  <si>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</si>
  <si>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</si>
  <si>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</si>
  <si>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</si>
  <si>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</si>
  <si>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</si>
  <si>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</si>
  <si>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</si>
  <si>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Prevención y Atención a la Salud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</si>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</sst>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L154" sqref="L154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116396959.03</v>
      </c>
      <c r="D10" s="8">
        <f>SUM(D12,D20,D30,D40,D50,D60,D64,D73,D77)</f>
        <v>13472738.370000001</v>
      </c>
      <c r="E10" s="24">
        <f t="shared" ref="E10:H10" si="0">SUM(E12,E20,E30,E40,E50,E60,E64,E73,E77)</f>
        <v>129869697.40000001</v>
      </c>
      <c r="F10" s="8">
        <f t="shared" si="0"/>
        <v>16105331.359999999</v>
      </c>
      <c r="G10" s="8">
        <f t="shared" si="0"/>
        <v>15914321.780000001</v>
      </c>
      <c r="H10" s="24">
        <f t="shared" si="0"/>
        <v>113764366.03999999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47930811.030000001</v>
      </c>
      <c r="D12" s="7">
        <f>SUM(D13:D19)</f>
        <v>1550000</v>
      </c>
      <c r="E12" s="25">
        <f t="shared" ref="E12:H12" si="1">SUM(E13:E19)</f>
        <v>49480811.030000001</v>
      </c>
      <c r="F12" s="7">
        <f t="shared" si="1"/>
        <v>10739846.199999999</v>
      </c>
      <c r="G12" s="7">
        <f t="shared" si="1"/>
        <v>10739846.199999999</v>
      </c>
      <c r="H12" s="25">
        <f t="shared" si="1"/>
        <v>38740964.829999998</v>
      </c>
    </row>
    <row r="13" spans="2:9" ht="24" x14ac:dyDescent="0.2">
      <c r="B13" s="10" t="s">
        <v>14</v>
      </c>
      <c r="C13" s="23">
        <v>7956748.7999999998</v>
      </c>
      <c r="D13" s="22">
        <v>0</v>
      </c>
      <c r="E13" s="26">
        <f>SUM(C13:D13)</f>
        <v>7956748.7999999998</v>
      </c>
      <c r="F13" s="23">
        <v>1710536.75</v>
      </c>
      <c r="G13" s="23">
        <v>1710536.75</v>
      </c>
      <c r="H13" s="30">
        <f>SUM(E13-F13)</f>
        <v>6246212.0499999998</v>
      </c>
    </row>
    <row r="14" spans="2:9" ht="23.1" customHeight="1" x14ac:dyDescent="0.2">
      <c r="B14" s="10" t="s">
        <v>15</v>
      </c>
      <c r="C14" s="23">
        <v>12543411.359999999</v>
      </c>
      <c r="D14" s="22">
        <v>-331000</v>
      </c>
      <c r="E14" s="26">
        <f t="shared" ref="E14:E79" si="2">SUM(C14:D14)</f>
        <v>12212411.359999999</v>
      </c>
      <c r="F14" s="23">
        <v>3206849.49</v>
      </c>
      <c r="G14" s="23">
        <v>3206849.49</v>
      </c>
      <c r="H14" s="30">
        <f t="shared" ref="H14:H79" si="3">SUM(E14-F14)</f>
        <v>9005561.8699999992</v>
      </c>
    </row>
    <row r="15" spans="2:9" x14ac:dyDescent="0.2">
      <c r="B15" s="10" t="s">
        <v>16</v>
      </c>
      <c r="C15" s="23">
        <v>12588215.289999999</v>
      </c>
      <c r="D15" s="22">
        <v>0</v>
      </c>
      <c r="E15" s="26">
        <f t="shared" si="2"/>
        <v>12588215.289999999</v>
      </c>
      <c r="F15" s="23">
        <v>2253442.61</v>
      </c>
      <c r="G15" s="23">
        <v>2253442.61</v>
      </c>
      <c r="H15" s="30">
        <f t="shared" si="3"/>
        <v>10334772.68</v>
      </c>
    </row>
    <row r="16" spans="2:9" x14ac:dyDescent="0.2">
      <c r="B16" s="10" t="s">
        <v>17</v>
      </c>
      <c r="C16" s="23">
        <v>4429854.91</v>
      </c>
      <c r="D16" s="22">
        <v>0</v>
      </c>
      <c r="E16" s="26">
        <f t="shared" si="2"/>
        <v>4429854.91</v>
      </c>
      <c r="F16" s="23">
        <v>1021165.55</v>
      </c>
      <c r="G16" s="23">
        <v>1021165.55</v>
      </c>
      <c r="H16" s="30">
        <f t="shared" si="3"/>
        <v>3408689.3600000003</v>
      </c>
    </row>
    <row r="17" spans="2:8" x14ac:dyDescent="0.2">
      <c r="B17" s="10" t="s">
        <v>18</v>
      </c>
      <c r="C17" s="23">
        <v>8822204.1999999993</v>
      </c>
      <c r="D17" s="22">
        <v>424648</v>
      </c>
      <c r="E17" s="26">
        <f t="shared" si="2"/>
        <v>9246852.1999999993</v>
      </c>
      <c r="F17" s="23">
        <v>2547851.7999999998</v>
      </c>
      <c r="G17" s="23">
        <v>2547851.7999999998</v>
      </c>
      <c r="H17" s="30">
        <f t="shared" si="3"/>
        <v>6699000.3999999994</v>
      </c>
    </row>
    <row r="18" spans="2:8" x14ac:dyDescent="0.2">
      <c r="B18" s="10" t="s">
        <v>19</v>
      </c>
      <c r="C18" s="23">
        <v>1590376.47</v>
      </c>
      <c r="D18" s="22">
        <v>1456352</v>
      </c>
      <c r="E18" s="26">
        <f t="shared" si="2"/>
        <v>3046728.4699999997</v>
      </c>
      <c r="F18" s="23">
        <v>0</v>
      </c>
      <c r="G18" s="23">
        <v>0</v>
      </c>
      <c r="H18" s="30">
        <f t="shared" si="3"/>
        <v>3046728.4699999997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9588348</v>
      </c>
      <c r="D20" s="7">
        <f t="shared" ref="D20:H20" si="4">SUM(D21:D29)</f>
        <v>-526500</v>
      </c>
      <c r="E20" s="25">
        <f t="shared" si="4"/>
        <v>9061848</v>
      </c>
      <c r="F20" s="7">
        <f t="shared" si="4"/>
        <v>1199882.4300000002</v>
      </c>
      <c r="G20" s="7">
        <f t="shared" si="4"/>
        <v>1128783.99</v>
      </c>
      <c r="H20" s="25">
        <f t="shared" si="4"/>
        <v>7861965.5700000003</v>
      </c>
    </row>
    <row r="21" spans="2:8" ht="24" x14ac:dyDescent="0.2">
      <c r="B21" s="10" t="s">
        <v>22</v>
      </c>
      <c r="C21" s="22">
        <v>1435500</v>
      </c>
      <c r="D21" s="22">
        <v>52500</v>
      </c>
      <c r="E21" s="26">
        <f t="shared" si="2"/>
        <v>1488000</v>
      </c>
      <c r="F21" s="23">
        <v>262398.58</v>
      </c>
      <c r="G21" s="23">
        <v>218386.61</v>
      </c>
      <c r="H21" s="30">
        <f t="shared" si="3"/>
        <v>1225601.42</v>
      </c>
    </row>
    <row r="22" spans="2:8" x14ac:dyDescent="0.2">
      <c r="B22" s="10" t="s">
        <v>23</v>
      </c>
      <c r="C22" s="22">
        <v>538000</v>
      </c>
      <c r="D22" s="22">
        <v>-10000</v>
      </c>
      <c r="E22" s="26">
        <f t="shared" si="2"/>
        <v>528000</v>
      </c>
      <c r="F22" s="23">
        <v>191190.88</v>
      </c>
      <c r="G22" s="23">
        <v>191190.88</v>
      </c>
      <c r="H22" s="30">
        <f t="shared" si="3"/>
        <v>336809.12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47000</v>
      </c>
      <c r="D24" s="22">
        <v>-2500</v>
      </c>
      <c r="E24" s="26">
        <f t="shared" si="2"/>
        <v>44500</v>
      </c>
      <c r="F24" s="23">
        <v>1492.01</v>
      </c>
      <c r="G24" s="23">
        <v>1492.01</v>
      </c>
      <c r="H24" s="30">
        <f t="shared" si="3"/>
        <v>43007.99</v>
      </c>
    </row>
    <row r="25" spans="2:8" ht="23.45" customHeight="1" x14ac:dyDescent="0.2">
      <c r="B25" s="10" t="s">
        <v>26</v>
      </c>
      <c r="C25" s="22">
        <v>4365000</v>
      </c>
      <c r="D25" s="22">
        <v>-624500</v>
      </c>
      <c r="E25" s="26">
        <f t="shared" si="2"/>
        <v>3740500</v>
      </c>
      <c r="F25" s="23">
        <v>193155.83</v>
      </c>
      <c r="G25" s="23">
        <v>174188.2</v>
      </c>
      <c r="H25" s="30">
        <f t="shared" si="3"/>
        <v>3547344.17</v>
      </c>
    </row>
    <row r="26" spans="2:8" x14ac:dyDescent="0.2">
      <c r="B26" s="10" t="s">
        <v>27</v>
      </c>
      <c r="C26" s="22">
        <v>1300000</v>
      </c>
      <c r="D26" s="22">
        <v>-15000</v>
      </c>
      <c r="E26" s="26">
        <f t="shared" si="2"/>
        <v>1285000</v>
      </c>
      <c r="F26" s="23">
        <v>290116.40000000002</v>
      </c>
      <c r="G26" s="23">
        <v>290116.40000000002</v>
      </c>
      <c r="H26" s="30">
        <f t="shared" si="3"/>
        <v>994883.6</v>
      </c>
    </row>
    <row r="27" spans="2:8" ht="24" x14ac:dyDescent="0.2">
      <c r="B27" s="10" t="s">
        <v>28</v>
      </c>
      <c r="C27" s="22">
        <v>907848</v>
      </c>
      <c r="D27" s="22">
        <v>-53000</v>
      </c>
      <c r="E27" s="26">
        <f t="shared" si="2"/>
        <v>854848</v>
      </c>
      <c r="F27" s="23">
        <v>54780.67</v>
      </c>
      <c r="G27" s="23">
        <v>54780.67</v>
      </c>
      <c r="H27" s="30">
        <f t="shared" si="3"/>
        <v>800067.33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995000</v>
      </c>
      <c r="D29" s="22">
        <v>126000</v>
      </c>
      <c r="E29" s="26">
        <f t="shared" si="2"/>
        <v>1121000</v>
      </c>
      <c r="F29" s="23">
        <v>206748.06</v>
      </c>
      <c r="G29" s="23">
        <v>198629.22</v>
      </c>
      <c r="H29" s="30">
        <f t="shared" si="3"/>
        <v>914251.94</v>
      </c>
    </row>
    <row r="30" spans="2:8" s="9" customFormat="1" ht="24" x14ac:dyDescent="0.2">
      <c r="B30" s="12" t="s">
        <v>31</v>
      </c>
      <c r="C30" s="7">
        <f>SUM(C31:C39)</f>
        <v>21282800</v>
      </c>
      <c r="D30" s="7">
        <f t="shared" ref="D30:H30" si="5">SUM(D31:D39)</f>
        <v>-66461.629999999888</v>
      </c>
      <c r="E30" s="25">
        <f t="shared" si="5"/>
        <v>21216338.370000001</v>
      </c>
      <c r="F30" s="7">
        <f t="shared" si="5"/>
        <v>1851931.38</v>
      </c>
      <c r="G30" s="7">
        <f t="shared" si="5"/>
        <v>1772620.24</v>
      </c>
      <c r="H30" s="25">
        <f t="shared" si="5"/>
        <v>19364406.990000002</v>
      </c>
    </row>
    <row r="31" spans="2:8" x14ac:dyDescent="0.2">
      <c r="B31" s="10" t="s">
        <v>32</v>
      </c>
      <c r="C31" s="22">
        <v>2211000</v>
      </c>
      <c r="D31" s="22">
        <v>87000</v>
      </c>
      <c r="E31" s="26">
        <f t="shared" si="2"/>
        <v>2298000</v>
      </c>
      <c r="F31" s="23">
        <v>220771</v>
      </c>
      <c r="G31" s="23">
        <v>171498.01</v>
      </c>
      <c r="H31" s="30">
        <f t="shared" si="3"/>
        <v>2077229</v>
      </c>
    </row>
    <row r="32" spans="2:8" x14ac:dyDescent="0.2">
      <c r="B32" s="10" t="s">
        <v>33</v>
      </c>
      <c r="C32" s="22">
        <v>5191000</v>
      </c>
      <c r="D32" s="22">
        <v>-1429360</v>
      </c>
      <c r="E32" s="26">
        <f t="shared" si="2"/>
        <v>3761640</v>
      </c>
      <c r="F32" s="23">
        <v>309968.82</v>
      </c>
      <c r="G32" s="23">
        <v>300802.69</v>
      </c>
      <c r="H32" s="30">
        <f t="shared" si="3"/>
        <v>3451671.18</v>
      </c>
    </row>
    <row r="33" spans="2:8" ht="24" x14ac:dyDescent="0.2">
      <c r="B33" s="10" t="s">
        <v>34</v>
      </c>
      <c r="C33" s="22">
        <v>1075000</v>
      </c>
      <c r="D33" s="22">
        <v>-499523</v>
      </c>
      <c r="E33" s="26">
        <f t="shared" si="2"/>
        <v>575477</v>
      </c>
      <c r="F33" s="23">
        <v>229291.96</v>
      </c>
      <c r="G33" s="23">
        <v>229291.96</v>
      </c>
      <c r="H33" s="30">
        <f t="shared" si="3"/>
        <v>346185.04000000004</v>
      </c>
    </row>
    <row r="34" spans="2:8" ht="24.6" customHeight="1" x14ac:dyDescent="0.2">
      <c r="B34" s="10" t="s">
        <v>35</v>
      </c>
      <c r="C34" s="22">
        <v>430000</v>
      </c>
      <c r="D34" s="22">
        <v>62961</v>
      </c>
      <c r="E34" s="26">
        <f t="shared" si="2"/>
        <v>492961</v>
      </c>
      <c r="F34" s="23">
        <v>350749.46</v>
      </c>
      <c r="G34" s="23">
        <v>350749.46</v>
      </c>
      <c r="H34" s="30">
        <f t="shared" si="3"/>
        <v>142211.53999999998</v>
      </c>
    </row>
    <row r="35" spans="2:8" ht="24" x14ac:dyDescent="0.2">
      <c r="B35" s="10" t="s">
        <v>36</v>
      </c>
      <c r="C35" s="22">
        <v>1675000</v>
      </c>
      <c r="D35" s="22">
        <v>1660817.37</v>
      </c>
      <c r="E35" s="26">
        <f t="shared" si="2"/>
        <v>3335817.37</v>
      </c>
      <c r="F35" s="23">
        <v>673982.21</v>
      </c>
      <c r="G35" s="23">
        <v>673982.21</v>
      </c>
      <c r="H35" s="30">
        <f t="shared" si="3"/>
        <v>2661835.16</v>
      </c>
    </row>
    <row r="36" spans="2:8" ht="24" x14ac:dyDescent="0.2">
      <c r="B36" s="10" t="s">
        <v>37</v>
      </c>
      <c r="C36" s="22">
        <v>10000000</v>
      </c>
      <c r="D36" s="22">
        <v>0</v>
      </c>
      <c r="E36" s="26">
        <f t="shared" si="2"/>
        <v>10000000</v>
      </c>
      <c r="F36" s="23">
        <v>0</v>
      </c>
      <c r="G36" s="23">
        <v>0</v>
      </c>
      <c r="H36" s="30">
        <f t="shared" si="3"/>
        <v>10000000</v>
      </c>
    </row>
    <row r="37" spans="2:8" x14ac:dyDescent="0.2">
      <c r="B37" s="10" t="s">
        <v>38</v>
      </c>
      <c r="C37" s="22">
        <v>59000</v>
      </c>
      <c r="D37" s="22">
        <v>27523</v>
      </c>
      <c r="E37" s="26">
        <f t="shared" si="2"/>
        <v>86523</v>
      </c>
      <c r="F37" s="23">
        <v>27402.14</v>
      </c>
      <c r="G37" s="23">
        <v>27402.14</v>
      </c>
      <c r="H37" s="30">
        <f t="shared" si="3"/>
        <v>59120.86</v>
      </c>
    </row>
    <row r="38" spans="2:8" x14ac:dyDescent="0.2">
      <c r="B38" s="10" t="s">
        <v>39</v>
      </c>
      <c r="C38" s="22">
        <v>641800</v>
      </c>
      <c r="D38" s="22">
        <v>24120</v>
      </c>
      <c r="E38" s="26">
        <f t="shared" si="2"/>
        <v>665920</v>
      </c>
      <c r="F38" s="23">
        <v>39765.79</v>
      </c>
      <c r="G38" s="23">
        <v>18893.77</v>
      </c>
      <c r="H38" s="30">
        <f t="shared" si="3"/>
        <v>626154.21</v>
      </c>
    </row>
    <row r="39" spans="2:8" x14ac:dyDescent="0.2">
      <c r="B39" s="10" t="s">
        <v>40</v>
      </c>
      <c r="C39" s="22">
        <v>0</v>
      </c>
      <c r="D39" s="22">
        <v>0</v>
      </c>
      <c r="E39" s="26">
        <f t="shared" si="2"/>
        <v>0</v>
      </c>
      <c r="F39" s="23">
        <v>0</v>
      </c>
      <c r="G39" s="23">
        <v>0</v>
      </c>
      <c r="H39" s="30">
        <f t="shared" si="3"/>
        <v>0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1000000</v>
      </c>
      <c r="E40" s="25">
        <f t="shared" si="6"/>
        <v>7565000</v>
      </c>
      <c r="F40" s="7">
        <f t="shared" si="6"/>
        <v>1270714.1200000001</v>
      </c>
      <c r="G40" s="7">
        <f t="shared" si="6"/>
        <v>1270714.1200000001</v>
      </c>
      <c r="H40" s="25">
        <f t="shared" si="6"/>
        <v>6294285.8799999999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3">
        <v>6565000</v>
      </c>
      <c r="D44" s="22">
        <v>1000000</v>
      </c>
      <c r="E44" s="26">
        <f t="shared" si="2"/>
        <v>7565000</v>
      </c>
      <c r="F44" s="23">
        <v>1270714.1200000001</v>
      </c>
      <c r="G44" s="22">
        <v>1270714.1200000001</v>
      </c>
      <c r="H44" s="30">
        <f t="shared" si="3"/>
        <v>6294285.8799999999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1030000</v>
      </c>
      <c r="D50" s="7">
        <f t="shared" ref="D50:H50" si="7">SUM(D51:D59)</f>
        <v>20415700</v>
      </c>
      <c r="E50" s="25">
        <f t="shared" si="7"/>
        <v>21445700</v>
      </c>
      <c r="F50" s="7">
        <f t="shared" si="7"/>
        <v>363623.47000000003</v>
      </c>
      <c r="G50" s="7">
        <f t="shared" si="7"/>
        <v>323023.47000000003</v>
      </c>
      <c r="H50" s="25">
        <f t="shared" si="7"/>
        <v>21082076.530000001</v>
      </c>
    </row>
    <row r="51" spans="2:8" x14ac:dyDescent="0.2">
      <c r="B51" s="10" t="s">
        <v>52</v>
      </c>
      <c r="C51" s="23">
        <v>500000</v>
      </c>
      <c r="D51" s="22">
        <v>80000</v>
      </c>
      <c r="E51" s="26">
        <f t="shared" si="2"/>
        <v>580000</v>
      </c>
      <c r="F51" s="23">
        <v>142987.94</v>
      </c>
      <c r="G51" s="23">
        <v>142987.94</v>
      </c>
      <c r="H51" s="30">
        <f t="shared" si="3"/>
        <v>437012.06</v>
      </c>
    </row>
    <row r="52" spans="2:8" x14ac:dyDescent="0.2">
      <c r="B52" s="10" t="s">
        <v>53</v>
      </c>
      <c r="C52" s="23">
        <v>100000</v>
      </c>
      <c r="D52" s="22">
        <v>46700</v>
      </c>
      <c r="E52" s="26">
        <f t="shared" si="2"/>
        <v>146700</v>
      </c>
      <c r="F52" s="23">
        <v>46578.64</v>
      </c>
      <c r="G52" s="23">
        <v>46578.64</v>
      </c>
      <c r="H52" s="30">
        <f t="shared" si="3"/>
        <v>100121.36</v>
      </c>
    </row>
    <row r="53" spans="2:8" ht="24" x14ac:dyDescent="0.2">
      <c r="B53" s="10" t="s">
        <v>54</v>
      </c>
      <c r="C53" s="23">
        <v>430000</v>
      </c>
      <c r="D53" s="22">
        <v>185000</v>
      </c>
      <c r="E53" s="26">
        <f t="shared" si="2"/>
        <v>615000</v>
      </c>
      <c r="F53" s="23">
        <v>174056.89</v>
      </c>
      <c r="G53" s="23">
        <v>133456.89000000001</v>
      </c>
      <c r="H53" s="30">
        <f t="shared" si="3"/>
        <v>440943.11</v>
      </c>
    </row>
    <row r="54" spans="2:8" x14ac:dyDescent="0.2">
      <c r="B54" s="10" t="s">
        <v>55</v>
      </c>
      <c r="C54" s="23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3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3">
        <v>0</v>
      </c>
      <c r="D56" s="22">
        <v>104000</v>
      </c>
      <c r="E56" s="26">
        <f t="shared" si="2"/>
        <v>104000</v>
      </c>
      <c r="F56" s="23">
        <v>0</v>
      </c>
      <c r="G56" s="23">
        <v>0</v>
      </c>
      <c r="H56" s="30">
        <f t="shared" si="3"/>
        <v>104000</v>
      </c>
    </row>
    <row r="57" spans="2:8" x14ac:dyDescent="0.2">
      <c r="B57" s="10" t="s">
        <v>58</v>
      </c>
      <c r="C57" s="23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3">
        <v>0</v>
      </c>
      <c r="D58" s="22">
        <v>20000000</v>
      </c>
      <c r="E58" s="26">
        <f t="shared" si="2"/>
        <v>20000000</v>
      </c>
      <c r="F58" s="23">
        <v>0</v>
      </c>
      <c r="G58" s="23">
        <v>0</v>
      </c>
      <c r="H58" s="30">
        <f t="shared" si="3"/>
        <v>20000000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30000000</v>
      </c>
      <c r="D60" s="7">
        <f t="shared" ref="D60:H60" si="8">SUM(D61:D63)</f>
        <v>-8900000</v>
      </c>
      <c r="E60" s="25">
        <f t="shared" si="8"/>
        <v>21100000</v>
      </c>
      <c r="F60" s="7">
        <f t="shared" si="8"/>
        <v>679333.76</v>
      </c>
      <c r="G60" s="7">
        <f t="shared" si="8"/>
        <v>679333.76</v>
      </c>
      <c r="H60" s="25">
        <f t="shared" si="8"/>
        <v>20420666.240000002</v>
      </c>
    </row>
    <row r="61" spans="2:8" x14ac:dyDescent="0.2">
      <c r="B61" s="10" t="s">
        <v>62</v>
      </c>
      <c r="C61" s="23">
        <v>0</v>
      </c>
      <c r="D61" s="22">
        <v>3100000</v>
      </c>
      <c r="E61" s="26">
        <f t="shared" si="2"/>
        <v>3100000</v>
      </c>
      <c r="F61" s="23">
        <v>679333.76</v>
      </c>
      <c r="G61" s="23">
        <v>679333.76</v>
      </c>
      <c r="H61" s="30">
        <f t="shared" si="3"/>
        <v>2420666.2400000002</v>
      </c>
    </row>
    <row r="62" spans="2:8" x14ac:dyDescent="0.2">
      <c r="B62" s="10" t="s">
        <v>63</v>
      </c>
      <c r="C62" s="23">
        <v>30000000</v>
      </c>
      <c r="D62" s="22">
        <v>-12000000</v>
      </c>
      <c r="E62" s="26">
        <f t="shared" si="2"/>
        <v>18000000</v>
      </c>
      <c r="F62" s="23">
        <v>0</v>
      </c>
      <c r="G62" s="23">
        <v>0</v>
      </c>
      <c r="H62" s="30">
        <f t="shared" si="3"/>
        <v>18000000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116396959.03</v>
      </c>
      <c r="D160" s="21">
        <f t="shared" ref="D160:G160" si="28">SUM(D10,D85)</f>
        <v>13472738.370000001</v>
      </c>
      <c r="E160" s="28">
        <f>SUM(E10,E85)</f>
        <v>129869697.40000001</v>
      </c>
      <c r="F160" s="21">
        <f t="shared" si="28"/>
        <v>16105331.359999999</v>
      </c>
      <c r="G160" s="21">
        <f t="shared" si="28"/>
        <v>15914321.780000001</v>
      </c>
      <c r="H160" s="28">
        <f>SUM(H10,H85)</f>
        <v>113764366.03999999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2020-01-08T21:14:59Z</dcterms:created>
  <dcterms:modified xsi:type="dcterms:W3CDTF">2025-04-23T22:30:49Z</dcterms:modified>
</cp:coreProperties>
</file>