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6F11B1B5-7A10-40F8-A7DD-AFB3CC5191C5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<sst xmlns="http://schemas.openxmlformats.org/spreadsheetml/2006/main" count="71" uniqueCount="47">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</sst>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Normal="100" workbookViewId="0">
      <selection activeCell="H12" sqref="H12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9" t="s">
        <v>45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46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3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4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116396959.03</v>
      </c>
      <c r="D8" s="5">
        <f t="shared" ref="D8:E8" si="0">SUM(D9:D11)</f>
        <v>100813996</v>
      </c>
      <c r="E8" s="5">
        <f t="shared" si="0"/>
        <v>100813996</v>
      </c>
    </row>
    <row r="9" spans="2:5" x14ac:dyDescent="0.25">
      <c r="B9" s="28" t="s">
        <v>9</v>
      </c>
      <c r="C9" s="33">
        <v>116396959.03</v>
      </c>
      <c r="D9" s="33">
        <v>100813996</v>
      </c>
      <c r="E9" s="33">
        <v>100813996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116396959.03</v>
      </c>
      <c r="D12" s="5">
        <f>SUM(D13+D14)</f>
        <v>74327043.379999995</v>
      </c>
      <c r="E12" s="5">
        <f>SUM(E13+E14)</f>
        <v>74132218.549999997</v>
      </c>
    </row>
    <row r="13" spans="2:5" ht="24" x14ac:dyDescent="0.25">
      <c r="B13" s="28" t="s">
        <v>13</v>
      </c>
      <c r="C13" s="33">
        <v>116396959.03</v>
      </c>
      <c r="D13" s="33">
        <v>74327043.379999995</v>
      </c>
      <c r="E13" s="33">
        <v>74132218.549999997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4918878.28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4918878.28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4918878.28</v>
      </c>
      <c r="D18" s="5">
        <f t="shared" ref="D18:E18" si="2">D8-D12+D15</f>
        <v>26486952.620000005</v>
      </c>
      <c r="E18" s="5">
        <f t="shared" si="2"/>
        <v>26681777.450000003</v>
      </c>
    </row>
    <row r="19" spans="2:5" ht="24" x14ac:dyDescent="0.25">
      <c r="B19" s="27" t="s">
        <v>19</v>
      </c>
      <c r="C19" s="5">
        <f>C18-C11</f>
        <v>4918878.28</v>
      </c>
      <c r="D19" s="5">
        <f t="shared" ref="D19:E19" si="3">D18-D11</f>
        <v>26486952.620000005</v>
      </c>
      <c r="E19" s="5">
        <f t="shared" si="3"/>
        <v>26681777.450000003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26486952.620000005</v>
      </c>
      <c r="E20" s="7">
        <f t="shared" si="4"/>
        <v>26681777.450000003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26486952.620000005</v>
      </c>
      <c r="E27" s="5">
        <f t="shared" si="6"/>
        <v>26681777.450000003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3" t="s">
        <v>21</v>
      </c>
      <c r="C31" s="43" t="s">
        <v>28</v>
      </c>
      <c r="D31" s="43" t="s">
        <v>4</v>
      </c>
      <c r="E31" s="19" t="s">
        <v>5</v>
      </c>
    </row>
    <row r="32" spans="2:5" ht="15.75" thickBot="1" x14ac:dyDescent="0.3">
      <c r="B32" s="44"/>
      <c r="C32" s="44"/>
      <c r="D32" s="44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5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46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3" t="s">
        <v>21</v>
      </c>
      <c r="C43" s="19" t="s">
        <v>3</v>
      </c>
      <c r="D43" s="43" t="s">
        <v>4</v>
      </c>
      <c r="E43" s="19" t="s">
        <v>5</v>
      </c>
    </row>
    <row r="44" spans="2:5" ht="15.75" thickBot="1" x14ac:dyDescent="0.3">
      <c r="B44" s="44"/>
      <c r="C44" s="20" t="s">
        <v>22</v>
      </c>
      <c r="D44" s="44"/>
      <c r="E44" s="20" t="s">
        <v>23</v>
      </c>
    </row>
    <row r="45" spans="2:5" x14ac:dyDescent="0.25">
      <c r="B45" s="15" t="s">
        <v>36</v>
      </c>
      <c r="C45" s="22">
        <f>C9</f>
        <v>116396959.03</v>
      </c>
      <c r="D45" s="22">
        <f t="shared" ref="D45:E45" si="10">D9</f>
        <v>100813996</v>
      </c>
      <c r="E45" s="22">
        <f t="shared" si="10"/>
        <v>100813996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116396959.03</v>
      </c>
      <c r="D49" s="22">
        <f t="shared" ref="D49:E49" si="14">D13</f>
        <v>74327043.379999995</v>
      </c>
      <c r="E49" s="22">
        <f t="shared" si="14"/>
        <v>74132218.549999997</v>
      </c>
    </row>
    <row r="50" spans="2:6" ht="24" x14ac:dyDescent="0.25">
      <c r="B50" s="15" t="s">
        <v>16</v>
      </c>
      <c r="C50" s="36">
        <f>C16</f>
        <v>4918878.28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4918878.28</v>
      </c>
      <c r="D51" s="21">
        <f t="shared" ref="D51:E51" si="16">D45+D46-D49+D50</f>
        <v>26486952.620000005</v>
      </c>
      <c r="E51" s="21">
        <f t="shared" si="16"/>
        <v>26681777.450000003</v>
      </c>
      <c r="F51" s="25"/>
    </row>
    <row r="52" spans="2:6" ht="24.75" thickBot="1" x14ac:dyDescent="0.3">
      <c r="B52" s="27" t="s">
        <v>39</v>
      </c>
      <c r="C52" s="21">
        <f>C51-C46</f>
        <v>4918878.28</v>
      </c>
      <c r="D52" s="21">
        <f t="shared" ref="D52:E52" si="17">D51-D46</f>
        <v>26486952.620000005</v>
      </c>
      <c r="E52" s="21">
        <f t="shared" si="17"/>
        <v>26681777.450000003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3" t="s">
        <v>21</v>
      </c>
      <c r="C55" s="43" t="s">
        <v>28</v>
      </c>
      <c r="D55" s="43" t="s">
        <v>4</v>
      </c>
      <c r="E55" s="19" t="s">
        <v>5</v>
      </c>
    </row>
    <row r="56" spans="2:6" ht="15.75" thickBot="1" x14ac:dyDescent="0.3">
      <c r="B56" s="44"/>
      <c r="C56" s="44"/>
      <c r="D56" s="44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63" t="s">
        <v>44</v>
      </c>
      <c r="C71" s="63"/>
      <c r="D71" s="63"/>
      <c r="E71" s="63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E39:E40"/>
    <mergeCell ref="B43:B44"/>
    <mergeCell ref="D43:D44"/>
    <mergeCell ref="B71:E71"/>
    <mergeCell ref="B55:B56"/>
    <mergeCell ref="C55:C56"/>
    <mergeCell ref="D55:D56"/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2020-01-08T20:37:56Z</dcterms:created>
  <dcterms:modified xsi:type="dcterms:W3CDTF">2025-10-28T18:29:40Z</dcterms:modified>
</cp:coreProperties>
</file>