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9DECF5A3-71CF-411C-A960-655534C1EF0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48" i="1"/>
  <c r="H57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H39" i="1" l="1"/>
  <c r="F68" i="1"/>
  <c r="F73" i="1" s="1"/>
  <c r="G43" i="1"/>
  <c r="H17" i="1"/>
  <c r="H37" i="1"/>
  <c r="C43" i="1"/>
  <c r="C73" i="1" s="1"/>
  <c r="E17" i="1"/>
  <c r="G68" i="1"/>
  <c r="H78" i="1"/>
  <c r="E37" i="1"/>
  <c r="E68" i="1"/>
  <c r="H43" i="1" l="1"/>
  <c r="H73" i="1" s="1"/>
  <c r="E43" i="1"/>
  <c r="E73" i="1" s="1"/>
  <c r="G73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<sst xmlns="http://schemas.openxmlformats.org/spreadsheetml/2006/main" count="77" uniqueCount="77">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</sst>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5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6.42578125" style="2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/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0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1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2</v>
      </c>
      <c r="C6" s="51" t="s">
        <v>3</v>
      </c>
      <c r="D6" s="52"/>
      <c r="E6" s="52"/>
      <c r="F6" s="52"/>
      <c r="G6" s="53"/>
      <c r="H6" s="54" t="s">
        <v>4</v>
      </c>
    </row>
    <row r="7" spans="2:9" ht="30" customHeight="1" thickBot="1" x14ac:dyDescent="0.25">
      <c r="B7" s="5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10</v>
      </c>
      <c r="C9" s="8"/>
      <c r="D9" s="8"/>
      <c r="E9" s="27"/>
      <c r="F9" s="8"/>
      <c r="G9" s="8"/>
      <c r="H9" s="27"/>
    </row>
    <row r="10" spans="2:9" x14ac:dyDescent="0.2">
      <c r="B10" s="9" t="s">
        <v>11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12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13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14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15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16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17</v>
      </c>
      <c r="C16" s="24">
        <v>6400000</v>
      </c>
      <c r="D16" s="24">
        <v>900000</v>
      </c>
      <c r="E16" s="26">
        <f t="shared" si="0"/>
        <v>7300000</v>
      </c>
      <c r="F16" s="24">
        <v>2947998.84</v>
      </c>
      <c r="G16" s="24">
        <v>2947998.84</v>
      </c>
      <c r="H16" s="26">
        <f t="shared" si="1"/>
        <v>-3452001.16</v>
      </c>
    </row>
    <row r="17" spans="2:8" x14ac:dyDescent="0.2">
      <c r="B17" s="9" t="s">
        <v>18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19</v>
      </c>
      <c r="C18" s="11"/>
      <c r="D18" s="11"/>
      <c r="E18" s="28"/>
      <c r="F18" s="11"/>
      <c r="G18" s="11"/>
      <c r="H18" s="28"/>
    </row>
    <row r="19" spans="2:8" x14ac:dyDescent="0.2">
      <c r="B19" s="12" t="s">
        <v>20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21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22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23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24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25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26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27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28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29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30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31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32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33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34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35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36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37</v>
      </c>
      <c r="C36" s="24">
        <v>109996959.03</v>
      </c>
      <c r="D36" s="24">
        <v>1360000</v>
      </c>
      <c r="E36" s="28">
        <f t="shared" si="3"/>
        <v>111356959.03</v>
      </c>
      <c r="F36" s="24">
        <v>14994996.859999999</v>
      </c>
      <c r="G36" s="24">
        <v>14994996.859999999</v>
      </c>
      <c r="H36" s="26">
        <f t="shared" ref="H36:H41" si="7">SUM(G36-C36)</f>
        <v>-95001962.170000002</v>
      </c>
    </row>
    <row r="37" spans="2:8" x14ac:dyDescent="0.2">
      <c r="B37" s="9" t="s">
        <v>38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39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40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41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42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43</v>
      </c>
      <c r="C43" s="56">
        <f>SUM(C10:C17,C30,C36,C37,C39)</f>
        <v>116396959.03</v>
      </c>
      <c r="D43" s="56">
        <f t="shared" ref="D43:H43" si="10">SUM(D10:D17,D30,D36,D37,D39)</f>
        <v>2260000</v>
      </c>
      <c r="E43" s="36">
        <f t="shared" si="10"/>
        <v>118656959.03</v>
      </c>
      <c r="F43" s="56">
        <f t="shared" si="10"/>
        <v>17942995.699999999</v>
      </c>
      <c r="G43" s="56">
        <f t="shared" si="10"/>
        <v>17942995.699999999</v>
      </c>
      <c r="H43" s="36">
        <f t="shared" si="10"/>
        <v>-98453963.329999998</v>
      </c>
    </row>
    <row r="44" spans="2:8" x14ac:dyDescent="0.2">
      <c r="B44" s="7" t="s">
        <v>44</v>
      </c>
      <c r="C44" s="56"/>
      <c r="D44" s="56"/>
      <c r="E44" s="36"/>
      <c r="F44" s="56"/>
      <c r="G44" s="56"/>
      <c r="H44" s="36"/>
    </row>
    <row r="45" spans="2:8" x14ac:dyDescent="0.2">
      <c r="B45" s="7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46</v>
      </c>
      <c r="C47" s="23"/>
      <c r="D47" s="15"/>
      <c r="E47" s="29"/>
      <c r="F47" s="15"/>
      <c r="G47" s="15"/>
      <c r="H47" s="29"/>
    </row>
    <row r="48" spans="2:8" x14ac:dyDescent="0.2">
      <c r="B48" s="14" t="s">
        <v>47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48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49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50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51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52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53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54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55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56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57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58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59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60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61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62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63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64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65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9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66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67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68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69</v>
      </c>
      <c r="C73" s="22">
        <f>SUM(C43,C68,C70)</f>
        <v>116396959.03</v>
      </c>
      <c r="D73" s="22">
        <f t="shared" ref="D73:G73" si="21">SUM(D43,D68,D70)</f>
        <v>2260000</v>
      </c>
      <c r="E73" s="26">
        <f t="shared" si="21"/>
        <v>118656959.03</v>
      </c>
      <c r="F73" s="22">
        <f t="shared" si="21"/>
        <v>17942995.699999999</v>
      </c>
      <c r="G73" s="22">
        <f t="shared" si="21"/>
        <v>17942995.699999999</v>
      </c>
      <c r="H73" s="26">
        <f>SUM(H43,H68,H70)</f>
        <v>-98453963.329999998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70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71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72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73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17" s="33" customFormat="1" x14ac:dyDescent="0.2">
      <c r="B81" s="32"/>
    </row>
    <row r="82" spans="2:17" s="33" customFormat="1" x14ac:dyDescent="0.2">
      <c r="B82" s="32"/>
    </row>
    <row r="83" spans="2:17" s="33" customFormat="1" x14ac:dyDescent="0.2">
      <c r="B83" s="32"/>
    </row>
    <row r="84" spans="2:17" s="33" customFormat="1" x14ac:dyDescent="0.2">
      <c r="B84" s="32"/>
    </row>
    <row r="85" spans="2:17" s="33" customFormat="1" x14ac:dyDescent="0.2">
      <c r="B85" s="32"/>
    </row>
    <row r="86" spans="2:17" s="33" customFormat="1" ht="114.6" customHeight="1" x14ac:dyDescent="0.2">
      <c r="B86" s="35" t="s">
        <v>74</v>
      </c>
      <c r="C86" s="35"/>
      <c r="D86" s="35"/>
      <c r="E86" s="35"/>
      <c r="F86" s="35"/>
      <c r="G86" s="35"/>
      <c r="H86" s="35"/>
    </row>
    <row r="87" spans="2:17" s="33" customFormat="1" x14ac:dyDescent="0.2">
      <c r="B87" s="32"/>
    </row>
    <row r="88" spans="2:17" s="33" customFormat="1" x14ac:dyDescent="0.2">
      <c r="B88" s="32"/>
    </row>
    <row r="89" spans="2:17" s="33" customFormat="1" x14ac:dyDescent="0.2">
      <c r="B89" s="32"/>
    </row>
    <row r="90" spans="2:17" s="33" customFormat="1" x14ac:dyDescent="0.2">
      <c r="B90" s="32"/>
    </row>
    <row r="91" spans="2:17" s="33" customFormat="1" x14ac:dyDescent="0.2">
      <c r="B91" s="32"/>
    </row>
    <row r="92" spans="2:17" s="33" customFormat="1" x14ac:dyDescent="0.2">
      <c r="B92" s="32"/>
    </row>
    <row r="93" spans="2:17" s="33" customFormat="1" x14ac:dyDescent="0.2">
      <c r="B93" s="32"/>
    </row>
    <row r="94" spans="2:17" s="33" customFormat="1" x14ac:dyDescent="0.2">
      <c r="B94" s="32"/>
    </row>
    <row r="95" spans="2:17" s="33" customFormat="1" x14ac:dyDescent="0.2">
      <c r="B95" s="32"/>
    </row>
    <row r="96" spans="2:17" s="33" customFormat="1" x14ac:dyDescent="0.2">
      <c r="B96" s="32"/>
      <c r="Q96" s="34"/>
    </row>
    <row r="97" spans="2:2" s="33" customFormat="1" x14ac:dyDescent="0.2">
      <c r="B97" s="32"/>
    </row>
    <row r="98" spans="2:2" s="33" customFormat="1" x14ac:dyDescent="0.2">
      <c r="B98" s="32"/>
    </row>
    <row r="99" spans="2:2" s="33" customFormat="1" x14ac:dyDescent="0.2">
      <c r="B99" s="32"/>
    </row>
    <row r="100" spans="2:2" s="33" customFormat="1" x14ac:dyDescent="0.2">
      <c r="B100" s="32"/>
    </row>
    <row r="101" spans="2:2" s="33" customFormat="1" x14ac:dyDescent="0.2">
      <c r="B101" s="32"/>
    </row>
    <row r="102" spans="2:2" s="33" customFormat="1" x14ac:dyDescent="0.2">
      <c r="B102" s="32"/>
    </row>
    <row r="103" spans="2:2" s="33" customFormat="1" x14ac:dyDescent="0.2">
      <c r="B103" s="32"/>
    </row>
    <row r="104" spans="2:2" s="33" customFormat="1" x14ac:dyDescent="0.2">
      <c r="B104" s="32"/>
    </row>
    <row r="105" spans="2:2" s="33" customFormat="1" x14ac:dyDescent="0.2">
      <c r="B105" s="32"/>
    </row>
    <row r="106" spans="2:2" s="33" customFormat="1" x14ac:dyDescent="0.2">
      <c r="B106" s="32"/>
    </row>
    <row r="107" spans="2:2" s="33" customFormat="1" x14ac:dyDescent="0.2">
      <c r="B107" s="32"/>
    </row>
    <row r="108" spans="2:2" s="33" customFormat="1" x14ac:dyDescent="0.2">
      <c r="B108" s="32"/>
    </row>
    <row r="109" spans="2:2" s="33" customFormat="1" x14ac:dyDescent="0.2">
      <c r="B109" s="32"/>
    </row>
    <row r="110" spans="2:2" s="33" customFormat="1" x14ac:dyDescent="0.2">
      <c r="B110" s="32"/>
    </row>
    <row r="111" spans="2:2" s="33" customFormat="1" x14ac:dyDescent="0.2">
      <c r="B111" s="32"/>
    </row>
    <row r="112" spans="2:2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</sheetData>
  <sheetProtection algorithmName="SHA-512" hashValue="87EWhAtkJElxfmt4lXjKIFkV+JcUoZd/6u4sp8sLLmqQ8lUac0QqLlDrfccs2MM9o+JKvHMJgNNILPffJmC8gg==" saltValue="XTbsLtEZ6rATClwQiv/VoQ==" spinCount="100000" sheet="1" formatCells="0" formatColumns="0" formatRows="0"/>
  <mergeCells count="14">
    <mergeCell ref="B86:H86"/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2020-01-08T20:55:35Z</dcterms:created>
  <dcterms:modified xsi:type="dcterms:W3CDTF">2025-07-30T19:44:54Z</dcterms:modified>
</cp:coreProperties>
</file>