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4\ASECH 2024\ASECH 3ER TRIM 2024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3040" windowHeight="7395"/>
  </bookViews>
  <sheets>
    <sheet name="EAEPED_OG" sheetId="1" r:id="rId1"/>
  </sheets>
  <definedNames>
    <definedName name="_xlnm.Print_Area" localSheetId="0">EAEPED_OG!$A$1:$I$160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1" i="1"/>
  <c r="H55" i="1"/>
  <c r="H58" i="1"/>
  <c r="H59" i="1"/>
  <c r="H51" i="1"/>
  <c r="H42" i="1"/>
  <c r="H43" i="1"/>
  <c r="H45" i="1"/>
  <c r="H46" i="1"/>
  <c r="H47" i="1"/>
  <c r="H48" i="1"/>
  <c r="H49" i="1"/>
  <c r="H41" i="1"/>
  <c r="H23" i="1"/>
  <c r="H17" i="1"/>
  <c r="H18" i="1"/>
  <c r="H19" i="1"/>
  <c r="H13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H62" i="1" s="1"/>
  <c r="E63" i="1"/>
  <c r="E61" i="1"/>
  <c r="E52" i="1"/>
  <c r="H52" i="1" s="1"/>
  <c r="E53" i="1"/>
  <c r="H53" i="1" s="1"/>
  <c r="E54" i="1"/>
  <c r="H54" i="1" s="1"/>
  <c r="E55" i="1"/>
  <c r="E56" i="1"/>
  <c r="H56" i="1" s="1"/>
  <c r="E57" i="1"/>
  <c r="H57" i="1" s="1"/>
  <c r="E58" i="1"/>
  <c r="E59" i="1"/>
  <c r="E51" i="1"/>
  <c r="E42" i="1"/>
  <c r="E43" i="1"/>
  <c r="E44" i="1"/>
  <c r="H44" i="1" s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E18" i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F10" i="1" s="1"/>
  <c r="E12" i="1"/>
  <c r="D12" i="1"/>
  <c r="C12" i="1"/>
  <c r="C10" i="1" l="1"/>
  <c r="C160" i="1" s="1"/>
  <c r="G10" i="1"/>
  <c r="G160" i="1" s="1"/>
  <c r="D10" i="1"/>
  <c r="D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<sst xmlns="http://schemas.openxmlformats.org/spreadsheetml/2006/main" count="163" uniqueCount="90">
  <si>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</si>
  <si>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</si>
  <si>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</si>
  <si>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</si>
  <si>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</si>
  <si>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</si>
  <si>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</si>
  <si>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</si>
  <si>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</si>
  <si>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</si>
  <si>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</si>
  <si>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</si>
  <si>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</si>
  <si>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</si>
  <si>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</si>
  <si>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</si>
  <si>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</si>
  <si>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</si>
  <si>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</si>
  <si>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</si>
  <si>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</si>
  <si>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</si>
  <si>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</si>
  <si>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</si>
  <si>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</si>
  <si>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</si>
  <si>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</si>
  <si>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</si>
  <si>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</si>
  <si>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</si>
  <si>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</si>
  <si>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</si>
  <si>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</si>
  <si>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</si>
  <si>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</si>
  <si>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</si>
  <si>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</si>
  <si>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</si>
  <si>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</si>
  <si>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</si>
  <si>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</si>
  <si>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</si>
  <si>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</si>
  <si>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</si>
  <si>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</si>
  <si>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</si>
  <si>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</si>
  <si>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</si>
  <si>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</si>
  <si>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</si>
  <si>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</si>
  <si>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</si>
  <si>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</si>
  <si>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</si>
  <si>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</si>
  <si>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</si>
  <si>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</si>
  <si>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</si>
  <si>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</si>
  <si>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</si>
  <si>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</si>
  <si>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</si>
  <si>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</si>
  <si>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</si>
  <si>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</si>
  <si>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</si>
  <si>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</si>
  <si>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</si>
  <si>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</si>
  <si>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</si>
  <si>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</si>
  <si>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</si>
  <si>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</si>
  <si>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</si>
  <si>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</si>
  <si>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</si>
  <si>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</si>
  <si>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</si>
  <si>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</si>
  <si>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</si>
  <si>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</si>
  <si>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</si>
  <si>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</si>
  <si>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</si>
  <si>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</si>
  <si>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</si>
  <si>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</si>
  <si>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</si>
  <si>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MUNICIPAL DE PREVENCIÒN Y ATENCIÒN A LA SALUD</t>
  </si>
  <si>
    <t>Del 01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</si>
</sst>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="90" zoomScaleNormal="90" workbookViewId="0">
      <selection activeCell="G20" sqref="G20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77931005.120000005</v>
      </c>
      <c r="D10" s="8">
        <f>SUM(D12,D20,D30,D40,D50,D60,D64,D73,D77)</f>
        <v>3886906.1799999997</v>
      </c>
      <c r="E10" s="24">
        <f t="shared" ref="E10:H10" si="0">SUM(E12,E20,E30,E40,E50,E60,E64,E73,E77)</f>
        <v>81817911.299999997</v>
      </c>
      <c r="F10" s="8">
        <f t="shared" si="0"/>
        <v>48867660.100000009</v>
      </c>
      <c r="G10" s="8">
        <f t="shared" si="0"/>
        <v>48656291.640000001</v>
      </c>
      <c r="H10" s="24">
        <f t="shared" si="0"/>
        <v>32950251.199999999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40693823</v>
      </c>
      <c r="D12" s="7">
        <f>SUM(D13:D19)</f>
        <v>0</v>
      </c>
      <c r="E12" s="25">
        <f t="shared" ref="E12:H12" si="1">SUM(E13:E19)</f>
        <v>40693823</v>
      </c>
      <c r="F12" s="7">
        <f t="shared" si="1"/>
        <v>27949413.250000004</v>
      </c>
      <c r="G12" s="7">
        <f t="shared" si="1"/>
        <v>27949413.250000004</v>
      </c>
      <c r="H12" s="25">
        <f t="shared" si="1"/>
        <v>12744409.75</v>
      </c>
    </row>
    <row r="13" spans="2:9" ht="24" x14ac:dyDescent="0.2">
      <c r="B13" s="10" t="s">
        <v>14</v>
      </c>
      <c r="C13" s="22">
        <v>7373275.6399999997</v>
      </c>
      <c r="D13" s="22">
        <v>0</v>
      </c>
      <c r="E13" s="26">
        <f>SUM(C13:D13)</f>
        <v>7373275.6399999997</v>
      </c>
      <c r="F13" s="23">
        <v>5444091</v>
      </c>
      <c r="G13" s="23">
        <v>5444091</v>
      </c>
      <c r="H13" s="30">
        <f>SUM(E13-F13)</f>
        <v>1929184.6399999997</v>
      </c>
    </row>
    <row r="14" spans="2:9" ht="23.1" customHeight="1" x14ac:dyDescent="0.2">
      <c r="B14" s="10" t="s">
        <v>15</v>
      </c>
      <c r="C14" s="22">
        <v>10757729.32</v>
      </c>
      <c r="D14" s="22">
        <v>-190600</v>
      </c>
      <c r="E14" s="26">
        <f t="shared" ref="E14:E79" si="2">SUM(C14:D14)</f>
        <v>10567129.32</v>
      </c>
      <c r="F14" s="23">
        <v>7659170.5300000003</v>
      </c>
      <c r="G14" s="23">
        <v>7659170.5300000003</v>
      </c>
      <c r="H14" s="30">
        <f t="shared" ref="H14:H79" si="3">SUM(E14-F14)</f>
        <v>2907958.79</v>
      </c>
    </row>
    <row r="15" spans="2:9" x14ac:dyDescent="0.2">
      <c r="B15" s="10" t="s">
        <v>16</v>
      </c>
      <c r="C15" s="22">
        <v>11325087.050000001</v>
      </c>
      <c r="D15" s="22">
        <v>0</v>
      </c>
      <c r="E15" s="26">
        <f t="shared" si="2"/>
        <v>11325087.050000001</v>
      </c>
      <c r="F15" s="23">
        <v>6202101.2800000003</v>
      </c>
      <c r="G15" s="23">
        <v>6202101.2800000003</v>
      </c>
      <c r="H15" s="30">
        <f t="shared" si="3"/>
        <v>5122985.7700000005</v>
      </c>
    </row>
    <row r="16" spans="2:9" x14ac:dyDescent="0.2">
      <c r="B16" s="10" t="s">
        <v>17</v>
      </c>
      <c r="C16" s="22">
        <v>3789146.56</v>
      </c>
      <c r="D16" s="22">
        <v>0</v>
      </c>
      <c r="E16" s="26">
        <f t="shared" si="2"/>
        <v>3789146.56</v>
      </c>
      <c r="F16" s="23">
        <v>2819906.17</v>
      </c>
      <c r="G16" s="23">
        <v>2819906.17</v>
      </c>
      <c r="H16" s="30">
        <f t="shared" si="3"/>
        <v>969240.39000000013</v>
      </c>
    </row>
    <row r="17" spans="2:8" x14ac:dyDescent="0.2">
      <c r="B17" s="10" t="s">
        <v>18</v>
      </c>
      <c r="C17" s="22">
        <v>7448584.4299999997</v>
      </c>
      <c r="D17" s="22">
        <v>190600</v>
      </c>
      <c r="E17" s="26">
        <f t="shared" si="2"/>
        <v>7639184.4299999997</v>
      </c>
      <c r="F17" s="23">
        <v>5824144.2699999996</v>
      </c>
      <c r="G17" s="23">
        <v>5824144.2699999996</v>
      </c>
      <c r="H17" s="30">
        <f t="shared" si="3"/>
        <v>1815040.1600000001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7402374.1200000001</v>
      </c>
      <c r="D20" s="7">
        <f t="shared" ref="D20:H20" si="4">SUM(D21:D29)</f>
        <v>-880451.52</v>
      </c>
      <c r="E20" s="25">
        <f t="shared" si="4"/>
        <v>6521922.6000000006</v>
      </c>
      <c r="F20" s="7">
        <f t="shared" si="4"/>
        <v>4015678.44</v>
      </c>
      <c r="G20" s="7">
        <f t="shared" si="4"/>
        <v>3968953.0799999996</v>
      </c>
      <c r="H20" s="25">
        <f t="shared" si="4"/>
        <v>2506244.1600000006</v>
      </c>
    </row>
    <row r="21" spans="2:8" ht="24" x14ac:dyDescent="0.2">
      <c r="B21" s="10" t="s">
        <v>22</v>
      </c>
      <c r="C21" s="22">
        <v>991100.12</v>
      </c>
      <c r="D21" s="22">
        <v>-166694.29999999999</v>
      </c>
      <c r="E21" s="26">
        <f t="shared" si="2"/>
        <v>824405.82000000007</v>
      </c>
      <c r="F21" s="23">
        <v>648802.93000000005</v>
      </c>
      <c r="G21" s="23">
        <v>607761.56999999995</v>
      </c>
      <c r="H21" s="30">
        <f t="shared" si="3"/>
        <v>175602.89</v>
      </c>
    </row>
    <row r="22" spans="2:8" x14ac:dyDescent="0.2">
      <c r="B22" s="10" t="s">
        <v>23</v>
      </c>
      <c r="C22" s="22">
        <v>341500</v>
      </c>
      <c r="D22" s="22">
        <v>119840</v>
      </c>
      <c r="E22" s="26">
        <f t="shared" si="2"/>
        <v>461340</v>
      </c>
      <c r="F22" s="23">
        <v>390737.61</v>
      </c>
      <c r="G22" s="23">
        <v>385053.61</v>
      </c>
      <c r="H22" s="30">
        <f t="shared" si="3"/>
        <v>70602.390000000014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52500</v>
      </c>
      <c r="D24" s="22">
        <v>2608</v>
      </c>
      <c r="E24" s="26">
        <f t="shared" si="2"/>
        <v>55108</v>
      </c>
      <c r="F24" s="23">
        <v>37099.620000000003</v>
      </c>
      <c r="G24" s="23">
        <v>37099.620000000003</v>
      </c>
      <c r="H24" s="30">
        <f t="shared" si="3"/>
        <v>18008.379999999997</v>
      </c>
    </row>
    <row r="25" spans="2:8" ht="23.45" customHeight="1" x14ac:dyDescent="0.2">
      <c r="B25" s="10" t="s">
        <v>26</v>
      </c>
      <c r="C25" s="22">
        <v>3722374</v>
      </c>
      <c r="D25" s="22">
        <v>-442509.04</v>
      </c>
      <c r="E25" s="26">
        <f t="shared" si="2"/>
        <v>3279864.96</v>
      </c>
      <c r="F25" s="23">
        <v>1909642.4</v>
      </c>
      <c r="G25" s="23">
        <v>1909642.4</v>
      </c>
      <c r="H25" s="30">
        <f t="shared" si="3"/>
        <v>1370222.56</v>
      </c>
    </row>
    <row r="26" spans="2:8" x14ac:dyDescent="0.2">
      <c r="B26" s="10" t="s">
        <v>27</v>
      </c>
      <c r="C26" s="22">
        <v>1300000</v>
      </c>
      <c r="D26" s="22">
        <v>-82000</v>
      </c>
      <c r="E26" s="26">
        <f t="shared" si="2"/>
        <v>1218000</v>
      </c>
      <c r="F26" s="23">
        <v>738485.32</v>
      </c>
      <c r="G26" s="23">
        <v>738485.32</v>
      </c>
      <c r="H26" s="30">
        <f t="shared" si="3"/>
        <v>479514.68000000005</v>
      </c>
    </row>
    <row r="27" spans="2:8" ht="24" x14ac:dyDescent="0.2">
      <c r="B27" s="10" t="s">
        <v>28</v>
      </c>
      <c r="C27" s="22">
        <v>438280</v>
      </c>
      <c r="D27" s="22">
        <v>-216144</v>
      </c>
      <c r="E27" s="26">
        <f t="shared" si="2"/>
        <v>222136</v>
      </c>
      <c r="F27" s="23">
        <v>96879.84</v>
      </c>
      <c r="G27" s="23">
        <v>96879.84</v>
      </c>
      <c r="H27" s="30">
        <f t="shared" si="3"/>
        <v>125256.16</v>
      </c>
    </row>
    <row r="28" spans="2:8" ht="12" customHeight="1" x14ac:dyDescent="0.2">
      <c r="B28" s="10" t="s">
        <v>29</v>
      </c>
      <c r="C28" s="22">
        <v>8620</v>
      </c>
      <c r="D28" s="22">
        <v>-8620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548000</v>
      </c>
      <c r="D29" s="22">
        <v>-86932.18</v>
      </c>
      <c r="E29" s="26">
        <f t="shared" si="2"/>
        <v>461067.82</v>
      </c>
      <c r="F29" s="23">
        <v>194030.72</v>
      </c>
      <c r="G29" s="23">
        <v>194030.72</v>
      </c>
      <c r="H29" s="30">
        <f t="shared" si="3"/>
        <v>267037.09999999998</v>
      </c>
    </row>
    <row r="30" spans="2:8" s="9" customFormat="1" ht="24" x14ac:dyDescent="0.2">
      <c r="B30" s="12" t="s">
        <v>31</v>
      </c>
      <c r="C30" s="7">
        <f>SUM(C31:C39)</f>
        <v>12973800</v>
      </c>
      <c r="D30" s="7">
        <f t="shared" ref="D30:H30" si="5">SUM(D31:D39)</f>
        <v>2703404.3</v>
      </c>
      <c r="E30" s="25">
        <f t="shared" si="5"/>
        <v>15677204.300000001</v>
      </c>
      <c r="F30" s="7">
        <f t="shared" si="5"/>
        <v>10379013.850000001</v>
      </c>
      <c r="G30" s="7">
        <f t="shared" si="5"/>
        <v>10214370.75</v>
      </c>
      <c r="H30" s="25">
        <f t="shared" si="5"/>
        <v>5298190.4500000011</v>
      </c>
    </row>
    <row r="31" spans="2:8" x14ac:dyDescent="0.2">
      <c r="B31" s="10" t="s">
        <v>32</v>
      </c>
      <c r="C31" s="22">
        <v>1193800</v>
      </c>
      <c r="D31" s="22">
        <v>497600</v>
      </c>
      <c r="E31" s="26">
        <f t="shared" si="2"/>
        <v>1691400</v>
      </c>
      <c r="F31" s="23">
        <v>1343359.16</v>
      </c>
      <c r="G31" s="23">
        <v>1271319.1599999999</v>
      </c>
      <c r="H31" s="30">
        <f t="shared" si="3"/>
        <v>348040.84000000008</v>
      </c>
    </row>
    <row r="32" spans="2:8" x14ac:dyDescent="0.2">
      <c r="B32" s="10" t="s">
        <v>33</v>
      </c>
      <c r="C32" s="22">
        <v>3545000</v>
      </c>
      <c r="D32" s="22">
        <v>440656</v>
      </c>
      <c r="E32" s="26">
        <f t="shared" si="2"/>
        <v>3985656</v>
      </c>
      <c r="F32" s="23">
        <v>2105311.23</v>
      </c>
      <c r="G32" s="23">
        <v>2090370.13</v>
      </c>
      <c r="H32" s="30">
        <f t="shared" si="3"/>
        <v>1880344.77</v>
      </c>
    </row>
    <row r="33" spans="2:8" ht="24" x14ac:dyDescent="0.2">
      <c r="B33" s="10" t="s">
        <v>34</v>
      </c>
      <c r="C33" s="22">
        <v>980000</v>
      </c>
      <c r="D33" s="22">
        <v>99316.3</v>
      </c>
      <c r="E33" s="26">
        <f t="shared" si="2"/>
        <v>1079316.3</v>
      </c>
      <c r="F33" s="23">
        <v>847040.12</v>
      </c>
      <c r="G33" s="23">
        <v>784933.72</v>
      </c>
      <c r="H33" s="30">
        <f t="shared" si="3"/>
        <v>232276.18000000005</v>
      </c>
    </row>
    <row r="34" spans="2:8" ht="24.6" customHeight="1" x14ac:dyDescent="0.2">
      <c r="B34" s="10" t="s">
        <v>35</v>
      </c>
      <c r="C34" s="22">
        <v>290000</v>
      </c>
      <c r="D34" s="22">
        <v>18840</v>
      </c>
      <c r="E34" s="26">
        <f t="shared" si="2"/>
        <v>308840</v>
      </c>
      <c r="F34" s="23">
        <v>235119.55</v>
      </c>
      <c r="G34" s="23">
        <v>235119.55</v>
      </c>
      <c r="H34" s="30">
        <f t="shared" si="3"/>
        <v>73720.450000000012</v>
      </c>
    </row>
    <row r="35" spans="2:8" ht="24" x14ac:dyDescent="0.2">
      <c r="B35" s="10" t="s">
        <v>36</v>
      </c>
      <c r="C35" s="22">
        <v>1340000</v>
      </c>
      <c r="D35" s="22">
        <v>1017396</v>
      </c>
      <c r="E35" s="26">
        <f t="shared" si="2"/>
        <v>2357396</v>
      </c>
      <c r="F35" s="23">
        <v>948733.6</v>
      </c>
      <c r="G35" s="23">
        <v>944778</v>
      </c>
      <c r="H35" s="30">
        <f t="shared" si="3"/>
        <v>1408662.4</v>
      </c>
    </row>
    <row r="36" spans="2:8" ht="24" x14ac:dyDescent="0.2">
      <c r="B36" s="10" t="s">
        <v>37</v>
      </c>
      <c r="C36" s="22">
        <v>5000000</v>
      </c>
      <c r="D36" s="22">
        <v>0</v>
      </c>
      <c r="E36" s="26">
        <f t="shared" si="2"/>
        <v>5000000</v>
      </c>
      <c r="F36" s="23">
        <v>4588113.5</v>
      </c>
      <c r="G36" s="23">
        <v>4588113.5</v>
      </c>
      <c r="H36" s="30">
        <f t="shared" si="3"/>
        <v>411886.5</v>
      </c>
    </row>
    <row r="37" spans="2:8" x14ac:dyDescent="0.2">
      <c r="B37" s="10" t="s">
        <v>38</v>
      </c>
      <c r="C37" s="22">
        <v>140000</v>
      </c>
      <c r="D37" s="22">
        <v>-34554</v>
      </c>
      <c r="E37" s="26">
        <f t="shared" si="2"/>
        <v>105446</v>
      </c>
      <c r="F37" s="23">
        <v>102856.97</v>
      </c>
      <c r="G37" s="23">
        <v>102856.97</v>
      </c>
      <c r="H37" s="30">
        <f t="shared" si="3"/>
        <v>2589.0299999999988</v>
      </c>
    </row>
    <row r="38" spans="2:8" x14ac:dyDescent="0.2">
      <c r="B38" s="10" t="s">
        <v>39</v>
      </c>
      <c r="C38" s="22">
        <v>485000</v>
      </c>
      <c r="D38" s="22">
        <v>664150</v>
      </c>
      <c r="E38" s="26">
        <f t="shared" si="2"/>
        <v>1149150</v>
      </c>
      <c r="F38" s="23">
        <v>208479.72</v>
      </c>
      <c r="G38" s="23">
        <v>196879.72</v>
      </c>
      <c r="H38" s="30">
        <f t="shared" si="3"/>
        <v>940670.28</v>
      </c>
    </row>
    <row r="39" spans="2:8" x14ac:dyDescent="0.2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6565000</v>
      </c>
      <c r="D40" s="7">
        <f t="shared" ref="D40:H40" si="6">SUM(D41:D49)</f>
        <v>414393.8</v>
      </c>
      <c r="E40" s="25">
        <f t="shared" si="6"/>
        <v>6979393.7999999998</v>
      </c>
      <c r="F40" s="7">
        <f t="shared" si="6"/>
        <v>5229288.75</v>
      </c>
      <c r="G40" s="7">
        <f t="shared" si="6"/>
        <v>5229288.75</v>
      </c>
      <c r="H40" s="25">
        <f t="shared" si="6"/>
        <v>1750105.0499999998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6565000</v>
      </c>
      <c r="D44" s="22">
        <v>414393.8</v>
      </c>
      <c r="E44" s="26">
        <f t="shared" si="2"/>
        <v>6979393.7999999998</v>
      </c>
      <c r="F44" s="23">
        <v>5229288.75</v>
      </c>
      <c r="G44" s="23">
        <v>5229288.75</v>
      </c>
      <c r="H44" s="30">
        <f t="shared" si="3"/>
        <v>1750105.0499999998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296008</v>
      </c>
      <c r="D50" s="7">
        <f t="shared" ref="D50:H50" si="7">SUM(D51:D59)</f>
        <v>1649559.6</v>
      </c>
      <c r="E50" s="25">
        <f t="shared" si="7"/>
        <v>1945567.6</v>
      </c>
      <c r="F50" s="7">
        <f t="shared" si="7"/>
        <v>1294265.81</v>
      </c>
      <c r="G50" s="7">
        <f t="shared" si="7"/>
        <v>1294265.81</v>
      </c>
      <c r="H50" s="25">
        <f t="shared" si="7"/>
        <v>651301.79</v>
      </c>
    </row>
    <row r="51" spans="2:8" x14ac:dyDescent="0.2">
      <c r="B51" s="10" t="s">
        <v>52</v>
      </c>
      <c r="C51" s="22">
        <v>246008</v>
      </c>
      <c r="D51" s="22">
        <v>113680</v>
      </c>
      <c r="E51" s="26">
        <f t="shared" si="2"/>
        <v>359688</v>
      </c>
      <c r="F51" s="23">
        <v>343561.21</v>
      </c>
      <c r="G51" s="23">
        <v>343561.21</v>
      </c>
      <c r="H51" s="30">
        <f t="shared" si="3"/>
        <v>16126.789999999979</v>
      </c>
    </row>
    <row r="52" spans="2:8" x14ac:dyDescent="0.2">
      <c r="B52" s="10" t="s">
        <v>53</v>
      </c>
      <c r="C52" s="22">
        <v>0</v>
      </c>
      <c r="D52" s="22">
        <v>112000</v>
      </c>
      <c r="E52" s="26">
        <f t="shared" si="2"/>
        <v>112000</v>
      </c>
      <c r="F52" s="23">
        <v>111924.92</v>
      </c>
      <c r="G52" s="23">
        <v>111924.92</v>
      </c>
      <c r="H52" s="30">
        <f t="shared" si="3"/>
        <v>75.080000000001746</v>
      </c>
    </row>
    <row r="53" spans="2:8" ht="24" x14ac:dyDescent="0.2">
      <c r="B53" s="10" t="s">
        <v>54</v>
      </c>
      <c r="C53" s="22">
        <v>50000</v>
      </c>
      <c r="D53" s="22">
        <v>774659.6</v>
      </c>
      <c r="E53" s="26">
        <f t="shared" si="2"/>
        <v>824659.6</v>
      </c>
      <c r="F53" s="23">
        <v>789565.6</v>
      </c>
      <c r="G53" s="23">
        <v>789565.6</v>
      </c>
      <c r="H53" s="30">
        <f t="shared" si="3"/>
        <v>35094</v>
      </c>
    </row>
    <row r="54" spans="2:8" x14ac:dyDescent="0.2">
      <c r="B54" s="10" t="s">
        <v>55</v>
      </c>
      <c r="C54" s="22">
        <v>0</v>
      </c>
      <c r="D54" s="22">
        <v>600000</v>
      </c>
      <c r="E54" s="26">
        <f t="shared" si="2"/>
        <v>600000</v>
      </c>
      <c r="F54" s="23">
        <v>0</v>
      </c>
      <c r="G54" s="23">
        <v>0</v>
      </c>
      <c r="H54" s="30">
        <f t="shared" si="3"/>
        <v>600000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21220</v>
      </c>
      <c r="E56" s="26">
        <f t="shared" si="2"/>
        <v>21220</v>
      </c>
      <c r="F56" s="23">
        <v>21214.080000000002</v>
      </c>
      <c r="G56" s="23">
        <v>21214.080000000002</v>
      </c>
      <c r="H56" s="30">
        <f t="shared" si="3"/>
        <v>5.9199999999982538</v>
      </c>
    </row>
    <row r="57" spans="2:8" x14ac:dyDescent="0.2">
      <c r="B57" s="10" t="s">
        <v>58</v>
      </c>
      <c r="C57" s="22">
        <v>0</v>
      </c>
      <c r="D57" s="22">
        <v>28000</v>
      </c>
      <c r="E57" s="26">
        <f t="shared" si="2"/>
        <v>28000</v>
      </c>
      <c r="F57" s="23">
        <v>28000</v>
      </c>
      <c r="G57" s="23">
        <v>28000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10000000</v>
      </c>
      <c r="D60" s="7">
        <f t="shared" ref="D60:H60" si="8">SUM(D61:D63)</f>
        <v>0</v>
      </c>
      <c r="E60" s="25">
        <f t="shared" si="8"/>
        <v>10000000</v>
      </c>
      <c r="F60" s="7">
        <f t="shared" si="8"/>
        <v>0</v>
      </c>
      <c r="G60" s="7">
        <f t="shared" si="8"/>
        <v>0</v>
      </c>
      <c r="H60" s="25">
        <f t="shared" si="8"/>
        <v>10000000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10000000</v>
      </c>
      <c r="D62" s="22">
        <v>0</v>
      </c>
      <c r="E62" s="26">
        <f t="shared" si="2"/>
        <v>10000000</v>
      </c>
      <c r="F62" s="23">
        <v>0</v>
      </c>
      <c r="G62" s="23">
        <v>0</v>
      </c>
      <c r="H62" s="30">
        <f t="shared" si="3"/>
        <v>10000000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77931005.120000005</v>
      </c>
      <c r="D160" s="21">
        <f t="shared" ref="D160:G160" si="28">SUM(D10,D85)</f>
        <v>3886906.1799999997</v>
      </c>
      <c r="E160" s="28">
        <f>SUM(E10,E85)</f>
        <v>81817911.299999997</v>
      </c>
      <c r="F160" s="21">
        <f t="shared" si="28"/>
        <v>48867660.100000009</v>
      </c>
      <c r="G160" s="21">
        <f t="shared" si="28"/>
        <v>48656291.640000001</v>
      </c>
      <c r="H160" s="28">
        <f>SUM(H10,H85)</f>
        <v>32950251.199999999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2020-01-08T21:14:59Z</dcterms:created>
  <dcterms:modified xsi:type="dcterms:W3CDTF">2024-10-25T17:48:41Z</dcterms:modified>
</cp:coreProperties>
</file>