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CAPPSI 2021\ASECH Cuarto Trimestre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8800" windowHeight="11535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5" i="1"/>
  <c r="H56" i="1"/>
  <c r="H57" i="1"/>
  <c r="H58" i="1"/>
  <c r="H59" i="1"/>
  <c r="H42" i="1"/>
  <c r="H43" i="1"/>
  <c r="H45" i="1"/>
  <c r="H46" i="1"/>
  <c r="H47" i="1"/>
  <c r="H48" i="1"/>
  <c r="H49" i="1"/>
  <c r="H41" i="1"/>
  <c r="H36" i="1"/>
  <c r="H38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H52" i="1" s="1"/>
  <c r="E53" i="1"/>
  <c r="H53" i="1" s="1"/>
  <c r="E54" i="1"/>
  <c r="H54" i="1" s="1"/>
  <c r="E55" i="1"/>
  <c r="E56" i="1"/>
  <c r="E57" i="1"/>
  <c r="E58" i="1"/>
  <c r="E59" i="1"/>
  <c r="E51" i="1"/>
  <c r="H51" i="1" s="1"/>
  <c r="E42" i="1"/>
  <c r="E43" i="1"/>
  <c r="E44" i="1"/>
  <c r="H44" i="1" s="1"/>
  <c r="E45" i="1"/>
  <c r="E46" i="1"/>
  <c r="E47" i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E37" i="1"/>
  <c r="H37" i="1" s="1"/>
  <c r="E38" i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C10" i="1" s="1"/>
  <c r="C160" i="1" s="1"/>
  <c r="H20" i="1"/>
  <c r="G20" i="1"/>
  <c r="F20" i="1"/>
  <c r="E20" i="1"/>
  <c r="D20" i="1"/>
  <c r="C20" i="1"/>
  <c r="H12" i="1"/>
  <c r="G12" i="1"/>
  <c r="G10" i="1" s="1"/>
  <c r="G160" i="1" s="1"/>
  <c r="F12" i="1"/>
  <c r="E12" i="1"/>
  <c r="D12" i="1"/>
  <c r="D10" i="1" s="1"/>
  <c r="D160" i="1" s="1"/>
  <c r="C12" i="1"/>
  <c r="F10" i="1" l="1"/>
  <c r="F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<sst xmlns="http://schemas.openxmlformats.org/spreadsheetml/2006/main" count="167" uniqueCount="94">
  <si>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</si>
  <si>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</si>
  <si>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</si>
  <si>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</si>
  <si>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</si>
  <si>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</si>
  <si>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</si>
  <si>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</si>
  <si>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</si>
  <si>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</si>
  <si>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</si>
  <si>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</si>
  <si>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</si>
  <si>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</si>
  <si>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</si>
  <si>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</si>
  <si>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</si>
  <si>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</si>
  <si>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</si>
  <si>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</si>
  <si>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</si>
  <si>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</si>
  <si>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</si>
  <si>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</si>
  <si>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</si>
  <si>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</si>
  <si>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</si>
  <si>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</si>
  <si>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</si>
  <si>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</si>
  <si>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</si>
  <si>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</si>
  <si>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</si>
  <si>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</si>
  <si>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</si>
  <si>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</si>
  <si>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</si>
  <si>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</si>
  <si>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</si>
  <si>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</si>
  <si>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</si>
  <si>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</si>
  <si>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</si>
  <si>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</si>
  <si>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</si>
  <si>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</si>
  <si>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</si>
  <si>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</si>
  <si>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</si>
  <si>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</si>
  <si>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</si>
  <si>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</si>
  <si>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</si>
  <si>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</si>
  <si>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</si>
  <si>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</si>
  <si>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</si>
  <si>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</si>
  <si>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</si>
  <si>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</si>
  <si>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</si>
  <si>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</si>
  <si>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</si>
  <si>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</si>
  <si>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</si>
  <si>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</si>
  <si>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</si>
  <si>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</si>
  <si>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</si>
  <si>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</si>
  <si>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</si>
  <si>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</si>
  <si>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</si>
  <si>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</si>
  <si>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</si>
  <si>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</si>
  <si>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</si>
  <si>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</si>
  <si>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</si>
  <si>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</si>
  <si>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</si>
  <si>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</si>
  <si>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</si>
  <si>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</si>
  <si>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</si>
  <si>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</si>
  <si>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</si>
  <si>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</si>
  <si>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Centro de Atención y Prevención Psicológicas</t>
  </si>
  <si>
    <t>Del 01 de enero al 31 de diciembre de 2021 (b)</t>
  </si>
  <si>
    <t>Lic. Rosa María Hernández Muñoz</t>
  </si>
  <si>
    <t>C.P. Sandra Luz Arteaga Leyva</t>
  </si>
  <si>
    <t>Directora General</t>
  </si>
  <si>
    <t>Subdirectora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</si>
</sst>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166</xdr:row>
      <xdr:rowOff>137584</xdr:rowOff>
    </xdr:from>
    <xdr:to>
      <xdr:col>1</xdr:col>
      <xdr:colOff>2038557</xdr:colOff>
      <xdr:row>166</xdr:row>
      <xdr:rowOff>137584</xdr:rowOff>
    </xdr:to>
    <xdr:cxnSp macro="">
      <xdr:nvCxnSpPr>
        <xdr:cNvPr id="2" name="Conector recto 1"/>
        <xdr:cNvCxnSpPr/>
      </xdr:nvCxnSpPr>
      <xdr:spPr>
        <a:xfrm>
          <a:off x="238125" y="33637009"/>
          <a:ext cx="20385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10584</xdr:colOff>
      <xdr:row>166</xdr:row>
      <xdr:rowOff>137583</xdr:rowOff>
    </xdr:from>
    <xdr:to>
      <xdr:col>5</xdr:col>
      <xdr:colOff>853224</xdr:colOff>
      <xdr:row>166</xdr:row>
      <xdr:rowOff>137583</xdr:rowOff>
    </xdr:to>
    <xdr:cxnSp macro="">
      <xdr:nvCxnSpPr>
        <xdr:cNvPr id="3" name="Conector recto 2"/>
        <xdr:cNvCxnSpPr/>
      </xdr:nvCxnSpPr>
      <xdr:spPr>
        <a:xfrm>
          <a:off x="4992159" y="33637008"/>
          <a:ext cx="1804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N7" sqref="N7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3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5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3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5">
      <c r="B9" s="4"/>
      <c r="C9" s="5"/>
      <c r="D9" s="5"/>
      <c r="E9" s="27"/>
      <c r="F9" s="5"/>
      <c r="G9" s="5"/>
      <c r="H9" s="33"/>
    </row>
    <row r="10" spans="2:9" x14ac:dyDescent="0.25">
      <c r="B10" s="6" t="s">
        <v>12</v>
      </c>
      <c r="C10" s="7">
        <f>SUM(C12,C20,C30,C40,C50,C60,C64,C73,C77)</f>
        <v>18994679</v>
      </c>
      <c r="D10" s="8">
        <f>SUM(D12,D20,D30,D40,D50,D60,D64,D73,D77)</f>
        <v>-5328</v>
      </c>
      <c r="E10" s="28">
        <f t="shared" ref="E10:H10" si="0">SUM(E12,E20,E30,E40,E50,E60,E64,E73,E77)</f>
        <v>18989351</v>
      </c>
      <c r="F10" s="8">
        <f t="shared" si="0"/>
        <v>15945836.949999999</v>
      </c>
      <c r="G10" s="8">
        <f t="shared" si="0"/>
        <v>15945836.949999999</v>
      </c>
      <c r="H10" s="28">
        <f t="shared" si="0"/>
        <v>3043514.05</v>
      </c>
    </row>
    <row r="11" spans="2:9" x14ac:dyDescent="0.25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5">
      <c r="B12" s="6" t="s">
        <v>13</v>
      </c>
      <c r="C12" s="7">
        <f>SUM(C13:C19)</f>
        <v>16155000</v>
      </c>
      <c r="D12" s="7">
        <f>SUM(D13:D19)</f>
        <v>-65328</v>
      </c>
      <c r="E12" s="29">
        <f t="shared" ref="E12:H12" si="1">SUM(E13:E19)</f>
        <v>16089672</v>
      </c>
      <c r="F12" s="7">
        <f t="shared" si="1"/>
        <v>13680483.449999999</v>
      </c>
      <c r="G12" s="7">
        <f t="shared" si="1"/>
        <v>13680483.449999999</v>
      </c>
      <c r="H12" s="29">
        <f t="shared" si="1"/>
        <v>2409188.5499999998</v>
      </c>
    </row>
    <row r="13" spans="2:9" ht="24" x14ac:dyDescent="0.2">
      <c r="B13" s="10" t="s">
        <v>14</v>
      </c>
      <c r="C13" s="25">
        <v>3955000</v>
      </c>
      <c r="D13" s="25">
        <v>0</v>
      </c>
      <c r="E13" s="30">
        <f>SUM(C13:D13)</f>
        <v>3955000</v>
      </c>
      <c r="F13" s="26">
        <v>3510129.07</v>
      </c>
      <c r="G13" s="26">
        <v>3510129.07</v>
      </c>
      <c r="H13" s="34">
        <f>SUM(E13-F13)</f>
        <v>444870.93000000017</v>
      </c>
    </row>
    <row r="14" spans="2:9" ht="22.9" customHeight="1" x14ac:dyDescent="0.2">
      <c r="B14" s="10" t="s">
        <v>15</v>
      </c>
      <c r="C14" s="25">
        <v>3615000</v>
      </c>
      <c r="D14" s="25">
        <v>-221328</v>
      </c>
      <c r="E14" s="30">
        <f t="shared" ref="E14:E79" si="2">SUM(C14:D14)</f>
        <v>3393672</v>
      </c>
      <c r="F14" s="26">
        <v>1828889.61</v>
      </c>
      <c r="G14" s="26">
        <v>1828889.61</v>
      </c>
      <c r="H14" s="34">
        <f t="shared" ref="H14:H79" si="3">SUM(E14-F14)</f>
        <v>1564782.39</v>
      </c>
    </row>
    <row r="15" spans="2:9" x14ac:dyDescent="0.2">
      <c r="B15" s="10" t="s">
        <v>16</v>
      </c>
      <c r="C15" s="25">
        <v>6685000</v>
      </c>
      <c r="D15" s="25">
        <v>156000</v>
      </c>
      <c r="E15" s="30">
        <f t="shared" si="2"/>
        <v>6841000</v>
      </c>
      <c r="F15" s="26">
        <v>6560223.8600000003</v>
      </c>
      <c r="G15" s="26">
        <v>6560223.8600000003</v>
      </c>
      <c r="H15" s="34">
        <f t="shared" si="3"/>
        <v>280776.13999999966</v>
      </c>
    </row>
    <row r="16" spans="2:9" x14ac:dyDescent="0.2">
      <c r="B16" s="10" t="s">
        <v>17</v>
      </c>
      <c r="C16" s="25">
        <v>1200000</v>
      </c>
      <c r="D16" s="25">
        <v>0</v>
      </c>
      <c r="E16" s="30">
        <f t="shared" si="2"/>
        <v>1200000</v>
      </c>
      <c r="F16" s="26">
        <v>1081240.9099999999</v>
      </c>
      <c r="G16" s="26">
        <v>1081240.9099999999</v>
      </c>
      <c r="H16" s="34">
        <f t="shared" si="3"/>
        <v>118759.09000000008</v>
      </c>
    </row>
    <row r="17" spans="2:8" x14ac:dyDescent="0.2">
      <c r="B17" s="10" t="s">
        <v>18</v>
      </c>
      <c r="C17" s="25">
        <v>700000</v>
      </c>
      <c r="D17" s="25">
        <v>0</v>
      </c>
      <c r="E17" s="30">
        <f t="shared" si="2"/>
        <v>700000</v>
      </c>
      <c r="F17" s="26">
        <v>700000</v>
      </c>
      <c r="G17" s="26">
        <v>700000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5">
      <c r="B20" s="12" t="s">
        <v>21</v>
      </c>
      <c r="C20" s="7">
        <f>SUM(C21:C29)</f>
        <v>947600</v>
      </c>
      <c r="D20" s="7">
        <f t="shared" ref="D20:H20" si="4">SUM(D21:D29)</f>
        <v>-197002</v>
      </c>
      <c r="E20" s="29">
        <f t="shared" si="4"/>
        <v>750598</v>
      </c>
      <c r="F20" s="7">
        <f t="shared" si="4"/>
        <v>467423.84</v>
      </c>
      <c r="G20" s="7">
        <f t="shared" si="4"/>
        <v>467423.84</v>
      </c>
      <c r="H20" s="29">
        <f t="shared" si="4"/>
        <v>283174.15999999997</v>
      </c>
    </row>
    <row r="21" spans="2:8" ht="24" x14ac:dyDescent="0.2">
      <c r="B21" s="10" t="s">
        <v>22</v>
      </c>
      <c r="C21" s="25">
        <v>663000</v>
      </c>
      <c r="D21" s="25">
        <v>-279920</v>
      </c>
      <c r="E21" s="30">
        <f t="shared" si="2"/>
        <v>383080</v>
      </c>
      <c r="F21" s="26">
        <v>154820</v>
      </c>
      <c r="G21" s="26">
        <v>154820</v>
      </c>
      <c r="H21" s="34">
        <f t="shared" si="3"/>
        <v>228260</v>
      </c>
    </row>
    <row r="22" spans="2:8" x14ac:dyDescent="0.2">
      <c r="B22" s="10" t="s">
        <v>23</v>
      </c>
      <c r="C22" s="25">
        <v>35000</v>
      </c>
      <c r="D22" s="25">
        <v>66000</v>
      </c>
      <c r="E22" s="30">
        <f t="shared" si="2"/>
        <v>101000</v>
      </c>
      <c r="F22" s="26">
        <v>86724.26</v>
      </c>
      <c r="G22" s="26">
        <v>86724.26</v>
      </c>
      <c r="H22" s="34">
        <f t="shared" si="3"/>
        <v>14275.740000000005</v>
      </c>
    </row>
    <row r="23" spans="2:8" ht="24" x14ac:dyDescent="0.2">
      <c r="B23" s="10" t="s">
        <v>24</v>
      </c>
      <c r="C23" s="25"/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/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10000</v>
      </c>
      <c r="D25" s="25">
        <v>0</v>
      </c>
      <c r="E25" s="30">
        <f t="shared" si="2"/>
        <v>10000</v>
      </c>
      <c r="F25" s="26">
        <v>6110.12</v>
      </c>
      <c r="G25" s="26">
        <v>6110.12</v>
      </c>
      <c r="H25" s="34">
        <f t="shared" si="3"/>
        <v>3889.88</v>
      </c>
    </row>
    <row r="26" spans="2:8" x14ac:dyDescent="0.2">
      <c r="B26" s="10" t="s">
        <v>27</v>
      </c>
      <c r="C26" s="25">
        <v>200000</v>
      </c>
      <c r="D26" s="25">
        <v>-44082</v>
      </c>
      <c r="E26" s="30">
        <f t="shared" si="2"/>
        <v>155918</v>
      </c>
      <c r="F26" s="26">
        <v>124259.2</v>
      </c>
      <c r="G26" s="26">
        <v>124259.2</v>
      </c>
      <c r="H26" s="34">
        <f t="shared" si="3"/>
        <v>31658.800000000003</v>
      </c>
    </row>
    <row r="27" spans="2:8" ht="24" x14ac:dyDescent="0.2">
      <c r="B27" s="10" t="s">
        <v>28</v>
      </c>
      <c r="C27" s="25">
        <v>0</v>
      </c>
      <c r="D27" s="25">
        <v>40000</v>
      </c>
      <c r="E27" s="30">
        <f t="shared" si="2"/>
        <v>40000</v>
      </c>
      <c r="F27" s="26">
        <v>39871.72</v>
      </c>
      <c r="G27" s="26">
        <v>39871.72</v>
      </c>
      <c r="H27" s="34">
        <f t="shared" si="3"/>
        <v>128.27999999999884</v>
      </c>
    </row>
    <row r="28" spans="2:8" ht="12" customHeight="1" x14ac:dyDescent="0.2">
      <c r="B28" s="10" t="s">
        <v>29</v>
      </c>
      <c r="C28" s="25"/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39600</v>
      </c>
      <c r="D29" s="25">
        <v>21000</v>
      </c>
      <c r="E29" s="30">
        <f t="shared" si="2"/>
        <v>60600</v>
      </c>
      <c r="F29" s="26">
        <v>55638.54</v>
      </c>
      <c r="G29" s="26">
        <v>55638.54</v>
      </c>
      <c r="H29" s="34">
        <f t="shared" si="3"/>
        <v>4961.4599999999991</v>
      </c>
    </row>
    <row r="30" spans="2:8" s="9" customFormat="1" ht="24" x14ac:dyDescent="0.25">
      <c r="B30" s="12" t="s">
        <v>31</v>
      </c>
      <c r="C30" s="7">
        <f>SUM(C31:C39)</f>
        <v>1058745</v>
      </c>
      <c r="D30" s="7">
        <f t="shared" ref="D30:H30" si="5">SUM(D31:D39)</f>
        <v>338906</v>
      </c>
      <c r="E30" s="29">
        <f t="shared" si="5"/>
        <v>1397651</v>
      </c>
      <c r="F30" s="7">
        <f t="shared" si="5"/>
        <v>1253668.5899999999</v>
      </c>
      <c r="G30" s="7">
        <f t="shared" si="5"/>
        <v>1253668.5899999999</v>
      </c>
      <c r="H30" s="29">
        <f t="shared" si="5"/>
        <v>143982.40999999997</v>
      </c>
    </row>
    <row r="31" spans="2:8" x14ac:dyDescent="0.2">
      <c r="B31" s="10" t="s">
        <v>32</v>
      </c>
      <c r="C31" s="25">
        <v>10000</v>
      </c>
      <c r="D31" s="25">
        <v>3000</v>
      </c>
      <c r="E31" s="30">
        <f t="shared" si="2"/>
        <v>13000</v>
      </c>
      <c r="F31" s="26">
        <v>2070.96</v>
      </c>
      <c r="G31" s="26">
        <v>2070.96</v>
      </c>
      <c r="H31" s="34">
        <f t="shared" si="3"/>
        <v>10929.04</v>
      </c>
    </row>
    <row r="32" spans="2:8" x14ac:dyDescent="0.2">
      <c r="B32" s="10" t="s">
        <v>33</v>
      </c>
      <c r="C32" s="25">
        <v>21000</v>
      </c>
      <c r="D32" s="25">
        <v>70000</v>
      </c>
      <c r="E32" s="30">
        <f t="shared" si="2"/>
        <v>91000</v>
      </c>
      <c r="F32" s="26">
        <v>64632</v>
      </c>
      <c r="G32" s="26">
        <v>64632</v>
      </c>
      <c r="H32" s="34">
        <f t="shared" si="3"/>
        <v>26368</v>
      </c>
    </row>
    <row r="33" spans="2:8" ht="24" x14ac:dyDescent="0.2">
      <c r="B33" s="10" t="s">
        <v>34</v>
      </c>
      <c r="C33" s="25">
        <v>350745</v>
      </c>
      <c r="D33" s="25">
        <v>302520</v>
      </c>
      <c r="E33" s="30">
        <f t="shared" si="2"/>
        <v>653265</v>
      </c>
      <c r="F33" s="26">
        <v>640526.68000000005</v>
      </c>
      <c r="G33" s="26">
        <v>640526.68000000005</v>
      </c>
      <c r="H33" s="34">
        <f t="shared" si="3"/>
        <v>12738.319999999949</v>
      </c>
    </row>
    <row r="34" spans="2:8" ht="24.6" customHeight="1" x14ac:dyDescent="0.2">
      <c r="B34" s="10" t="s">
        <v>35</v>
      </c>
      <c r="C34" s="25">
        <v>87000</v>
      </c>
      <c r="D34" s="25">
        <v>30000</v>
      </c>
      <c r="E34" s="30">
        <f t="shared" si="2"/>
        <v>117000</v>
      </c>
      <c r="F34" s="26">
        <v>86105.55</v>
      </c>
      <c r="G34" s="26">
        <v>86105.55</v>
      </c>
      <c r="H34" s="34">
        <f t="shared" si="3"/>
        <v>30894.449999999997</v>
      </c>
    </row>
    <row r="35" spans="2:8" ht="24" x14ac:dyDescent="0.2">
      <c r="B35" s="10" t="s">
        <v>36</v>
      </c>
      <c r="C35" s="25">
        <v>110000</v>
      </c>
      <c r="D35" s="25">
        <v>132986</v>
      </c>
      <c r="E35" s="30">
        <f t="shared" si="2"/>
        <v>242986</v>
      </c>
      <c r="F35" s="26">
        <v>232576.56</v>
      </c>
      <c r="G35" s="26">
        <v>232576.56</v>
      </c>
      <c r="H35" s="34">
        <f t="shared" si="3"/>
        <v>10409.440000000002</v>
      </c>
    </row>
    <row r="36" spans="2:8" ht="24" x14ac:dyDescent="0.2">
      <c r="B36" s="10" t="s">
        <v>37</v>
      </c>
      <c r="C36" s="25"/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20000</v>
      </c>
      <c r="D37" s="25">
        <v>1000</v>
      </c>
      <c r="E37" s="30">
        <f t="shared" si="2"/>
        <v>21000</v>
      </c>
      <c r="F37" s="26">
        <v>19740.98</v>
      </c>
      <c r="G37" s="26">
        <v>19740.98</v>
      </c>
      <c r="H37" s="34">
        <f t="shared" si="3"/>
        <v>1259.0200000000004</v>
      </c>
    </row>
    <row r="38" spans="2:8" x14ac:dyDescent="0.2">
      <c r="B38" s="10" t="s">
        <v>39</v>
      </c>
      <c r="C38" s="25">
        <v>455000</v>
      </c>
      <c r="D38" s="25">
        <v>-200600</v>
      </c>
      <c r="E38" s="30">
        <f t="shared" si="2"/>
        <v>254400</v>
      </c>
      <c r="F38" s="26">
        <v>207940.86</v>
      </c>
      <c r="G38" s="26">
        <v>207940.86</v>
      </c>
      <c r="H38" s="34">
        <f t="shared" si="3"/>
        <v>46459.140000000014</v>
      </c>
    </row>
    <row r="39" spans="2:8" x14ac:dyDescent="0.2">
      <c r="B39" s="10" t="s">
        <v>40</v>
      </c>
      <c r="C39" s="25">
        <v>5000</v>
      </c>
      <c r="D39" s="25">
        <v>0</v>
      </c>
      <c r="E39" s="30">
        <f t="shared" si="2"/>
        <v>5000</v>
      </c>
      <c r="F39" s="26">
        <v>75</v>
      </c>
      <c r="G39" s="26">
        <v>75</v>
      </c>
      <c r="H39" s="34">
        <f t="shared" si="3"/>
        <v>4925</v>
      </c>
    </row>
    <row r="40" spans="2:8" s="9" customFormat="1" ht="25.5" customHeight="1" x14ac:dyDescent="0.2">
      <c r="B40" s="12" t="s">
        <v>41</v>
      </c>
      <c r="C40" s="7">
        <f>SUM(C41:C49)</f>
        <v>233334</v>
      </c>
      <c r="D40" s="7">
        <f t="shared" ref="D40:H40" si="6">SUM(D41:D49)</f>
        <v>50000</v>
      </c>
      <c r="E40" s="29">
        <f t="shared" si="6"/>
        <v>283334</v>
      </c>
      <c r="F40" s="7">
        <f t="shared" si="6"/>
        <v>278133.40999999997</v>
      </c>
      <c r="G40" s="7">
        <f t="shared" si="6"/>
        <v>278133.40999999997</v>
      </c>
      <c r="H40" s="29">
        <f t="shared" si="6"/>
        <v>5200.5900000000256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233334</v>
      </c>
      <c r="D44" s="25">
        <v>50000</v>
      </c>
      <c r="E44" s="30">
        <f t="shared" si="2"/>
        <v>283334</v>
      </c>
      <c r="F44" s="26">
        <v>278133.40999999997</v>
      </c>
      <c r="G44" s="26">
        <v>278133.40999999997</v>
      </c>
      <c r="H44" s="34">
        <f t="shared" si="3"/>
        <v>5200.5900000000256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600000</v>
      </c>
      <c r="D50" s="7">
        <f t="shared" ref="D50:H50" si="7">SUM(D51:D59)</f>
        <v>-131904</v>
      </c>
      <c r="E50" s="29">
        <f t="shared" si="7"/>
        <v>468096</v>
      </c>
      <c r="F50" s="7">
        <f t="shared" si="7"/>
        <v>266127.65999999997</v>
      </c>
      <c r="G50" s="7">
        <f t="shared" si="7"/>
        <v>266127.65999999997</v>
      </c>
      <c r="H50" s="29">
        <f t="shared" si="7"/>
        <v>201968.34000000003</v>
      </c>
    </row>
    <row r="51" spans="2:8" x14ac:dyDescent="0.2">
      <c r="B51" s="10" t="s">
        <v>52</v>
      </c>
      <c r="C51" s="25">
        <v>0</v>
      </c>
      <c r="D51" s="25">
        <v>266128.64000000001</v>
      </c>
      <c r="E51" s="30">
        <f t="shared" si="2"/>
        <v>266128.64000000001</v>
      </c>
      <c r="F51" s="26">
        <v>266127.65999999997</v>
      </c>
      <c r="G51" s="26">
        <v>266127.65999999997</v>
      </c>
      <c r="H51" s="34">
        <f t="shared" si="3"/>
        <v>0.98000000003958121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600000</v>
      </c>
      <c r="D54" s="25">
        <v>-398032.64000000001</v>
      </c>
      <c r="E54" s="30">
        <f t="shared" si="2"/>
        <v>201967.35999999999</v>
      </c>
      <c r="F54" s="26">
        <v>0</v>
      </c>
      <c r="G54" s="26">
        <v>0</v>
      </c>
      <c r="H54" s="34">
        <f t="shared" si="3"/>
        <v>201967.35999999999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18994679</v>
      </c>
      <c r="D160" s="24">
        <f t="shared" ref="D160:G160" si="28">SUM(D10,D85)</f>
        <v>-5328</v>
      </c>
      <c r="E160" s="32">
        <f>SUM(E10,E85)</f>
        <v>18989351</v>
      </c>
      <c r="F160" s="24">
        <f t="shared" si="28"/>
        <v>15945836.949999999</v>
      </c>
      <c r="G160" s="24">
        <f t="shared" si="28"/>
        <v>15945836.949999999</v>
      </c>
      <c r="H160" s="32">
        <f>SUM(H10,H85)</f>
        <v>3043514.05</v>
      </c>
    </row>
    <row r="161" spans="2:5" s="35" customFormat="1" x14ac:dyDescent="0.2"/>
    <row r="162" spans="2:5" s="35" customFormat="1" x14ac:dyDescent="0.2"/>
    <row r="163" spans="2:5" s="35" customFormat="1" x14ac:dyDescent="0.2"/>
    <row r="164" spans="2:5" s="35" customFormat="1" x14ac:dyDescent="0.2"/>
    <row r="165" spans="2:5" s="35" customFormat="1" x14ac:dyDescent="0.2"/>
    <row r="166" spans="2:5" s="35" customFormat="1" x14ac:dyDescent="0.2"/>
    <row r="167" spans="2:5" s="35" customFormat="1" x14ac:dyDescent="0.2"/>
    <row r="168" spans="2:5" s="35" customFormat="1" x14ac:dyDescent="0.2">
      <c r="B168" s="35" t="s">
        <v>90</v>
      </c>
      <c r="E168" s="35" t="s">
        <v>91</v>
      </c>
    </row>
    <row r="169" spans="2:5" s="35" customFormat="1" x14ac:dyDescent="0.2">
      <c r="B169" s="35" t="s">
        <v>92</v>
      </c>
      <c r="E169" s="35" t="s">
        <v>93</v>
      </c>
    </row>
    <row r="170" spans="2:5" s="35" customFormat="1" x14ac:dyDescent="0.2"/>
    <row r="171" spans="2:5" s="35" customFormat="1" x14ac:dyDescent="0.2"/>
    <row r="172" spans="2:5" s="35" customFormat="1" x14ac:dyDescent="0.2"/>
    <row r="173" spans="2:5" s="35" customFormat="1" x14ac:dyDescent="0.2"/>
    <row r="174" spans="2:5" s="35" customFormat="1" x14ac:dyDescent="0.2"/>
    <row r="175" spans="2:5" s="35" customFormat="1" x14ac:dyDescent="0.2"/>
    <row r="176" spans="2:5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dcterms:created xsi:type="dcterms:W3CDTF">2020-01-08T21:14:59Z</dcterms:created>
  <dcterms:modified xsi:type="dcterms:W3CDTF">2022-01-29T21:10:58Z</dcterms:modified>
</cp:coreProperties>
</file>