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ssica.flores\Documents\CAPPSI 2021\CUENTA PUBLICA ANUAL 2021\CUENTA PUBLICA ANUAL 2021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153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F36" i="1"/>
  <c r="C36" i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7" i="1" l="1"/>
  <c r="H39" i="1"/>
  <c r="E39" i="1"/>
  <c r="E37" i="1"/>
  <c r="E43" i="1" s="1"/>
  <c r="C73" i="1"/>
  <c r="E68" i="1"/>
  <c r="H43" i="1" l="1"/>
  <c r="H73" i="1" s="1"/>
  <c r="E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<sst xmlns="http://schemas.openxmlformats.org/spreadsheetml/2006/main" count="81" uniqueCount="81">
  <si>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</si>
  <si>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</si>
  <si>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</si>
  <si>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</si>
  <si>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</si>
  <si>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</si>
  <si>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</si>
  <si>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</si>
  <si>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</si>
  <si>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</si>
  <si>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</si>
  <si>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</si>
  <si>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</si>
  <si>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</si>
  <si>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</si>
  <si>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</si>
  <si>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</si>
  <si>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</si>
  <si>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</si>
  <si>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</si>
  <si>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</si>
  <si>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</si>
  <si>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</si>
  <si>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</si>
  <si>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</si>
  <si>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</si>
  <si>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</si>
  <si>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</si>
  <si>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</si>
  <si>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</si>
  <si>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</si>
  <si>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</si>
  <si>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</si>
  <si>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</si>
  <si>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</si>
  <si>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</si>
  <si>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</si>
  <si>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</si>
  <si>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</si>
  <si>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</si>
  <si>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</si>
  <si>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</si>
  <si>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</si>
  <si>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</si>
  <si>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</si>
  <si>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</si>
  <si>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</si>
  <si>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</si>
  <si>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</si>
  <si>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</si>
  <si>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</si>
  <si>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</si>
  <si>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</si>
  <si>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</si>
  <si>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</si>
  <si>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</si>
  <si>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</si>
  <si>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</si>
  <si>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</si>
  <si>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</si>
  <si>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</si>
  <si>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</si>
  <si>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</si>
  <si>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</si>
  <si>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</si>
  <si>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</si>
  <si>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</si>
  <si>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</si>
  <si>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</si>
  <si>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</si>
  <si>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</si>
  <si>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</si>
  <si>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</si>
  <si>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</si>
  <si>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</si>
  <si>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</si>
  <si>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</si>
  <si>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</si>
  <si>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</si>
  <si>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</si>
  <si>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Del 01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</si>
</sst>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84</xdr:row>
      <xdr:rowOff>179917</xdr:rowOff>
    </xdr:from>
    <xdr:to>
      <xdr:col>1</xdr:col>
      <xdr:colOff>2049141</xdr:colOff>
      <xdr:row>84</xdr:row>
      <xdr:rowOff>179917</xdr:rowOff>
    </xdr:to>
    <xdr:cxnSp macro="">
      <xdr:nvCxnSpPr>
        <xdr:cNvPr id="2" name="Conector recto 1"/>
        <xdr:cNvCxnSpPr/>
      </xdr:nvCxnSpPr>
      <xdr:spPr>
        <a:xfrm>
          <a:off x="239184" y="15524692"/>
          <a:ext cx="20385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85</xdr:row>
      <xdr:rowOff>0</xdr:rowOff>
    </xdr:from>
    <xdr:to>
      <xdr:col>5</xdr:col>
      <xdr:colOff>853224</xdr:colOff>
      <xdr:row>85</xdr:row>
      <xdr:rowOff>0</xdr:rowOff>
    </xdr:to>
    <xdr:cxnSp macro="">
      <xdr:nvCxnSpPr>
        <xdr:cNvPr id="3" name="Conector recto 2"/>
        <xdr:cNvCxnSpPr/>
      </xdr:nvCxnSpPr>
      <xdr:spPr>
        <a:xfrm>
          <a:off x="5973233" y="15525750"/>
          <a:ext cx="180466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4" zoomScale="90" zoomScaleNormal="90" workbookViewId="0">
      <selection activeCell="C35" sqref="C3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3" t="s">
        <v>79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9" t="s">
        <v>80</v>
      </c>
      <c r="C4" s="50"/>
      <c r="D4" s="50"/>
      <c r="E4" s="50"/>
      <c r="F4" s="50"/>
      <c r="G4" s="50"/>
      <c r="H4" s="51"/>
    </row>
    <row r="5" spans="2:9" ht="12.75" thickBot="1" x14ac:dyDescent="0.25">
      <c r="B5" s="52" t="s">
        <v>2</v>
      </c>
      <c r="C5" s="53"/>
      <c r="D5" s="53"/>
      <c r="E5" s="53"/>
      <c r="F5" s="53"/>
      <c r="G5" s="53"/>
      <c r="H5" s="54"/>
    </row>
    <row r="6" spans="2:9" ht="12.75" thickBot="1" x14ac:dyDescent="0.25">
      <c r="B6" s="55" t="s">
        <v>3</v>
      </c>
      <c r="C6" s="57" t="s">
        <v>4</v>
      </c>
      <c r="D6" s="58"/>
      <c r="E6" s="58"/>
      <c r="F6" s="58"/>
      <c r="G6" s="59"/>
      <c r="H6" s="60" t="s">
        <v>5</v>
      </c>
    </row>
    <row r="7" spans="2:9" ht="30" customHeight="1" thickBot="1" x14ac:dyDescent="0.25">
      <c r="B7" s="5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1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4481207</v>
      </c>
      <c r="D16" s="25">
        <v>0</v>
      </c>
      <c r="E16" s="27">
        <f t="shared" si="0"/>
        <v>4481207</v>
      </c>
      <c r="F16" s="25">
        <v>1447512.32</v>
      </c>
      <c r="G16" s="25">
        <v>1447512.32</v>
      </c>
      <c r="H16" s="34">
        <f t="shared" si="1"/>
        <v>-3033694.6799999997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f>11713472+2800000</f>
        <v>14513472</v>
      </c>
      <c r="D36" s="25">
        <v>-5328</v>
      </c>
      <c r="E36" s="30">
        <f t="shared" si="3"/>
        <v>14508144</v>
      </c>
      <c r="F36" s="25">
        <f>11708144+3290727.55</f>
        <v>14998871.550000001</v>
      </c>
      <c r="G36" s="25">
        <f>11708144+3290727.55</f>
        <v>14998871.550000001</v>
      </c>
      <c r="H36" s="27">
        <f t="shared" ref="H36:H41" si="7">SUM(G36-C36)</f>
        <v>485399.55000000075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/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2">
        <f>SUM(C10:C17,C30,C36,C37,C39)</f>
        <v>18994679</v>
      </c>
      <c r="D43" s="62">
        <f t="shared" ref="D43:H43" si="10">SUM(D10:D17,D30,D36,D37,D39)</f>
        <v>-5328</v>
      </c>
      <c r="E43" s="42">
        <f t="shared" si="10"/>
        <v>18989351</v>
      </c>
      <c r="F43" s="62">
        <f t="shared" si="10"/>
        <v>16446383.870000001</v>
      </c>
      <c r="G43" s="62">
        <f t="shared" si="10"/>
        <v>16446383.870000001</v>
      </c>
      <c r="H43" s="42">
        <f t="shared" si="10"/>
        <v>-2548295.129999999</v>
      </c>
    </row>
    <row r="44" spans="2:8" x14ac:dyDescent="0.2">
      <c r="B44" s="7" t="s">
        <v>45</v>
      </c>
      <c r="C44" s="62"/>
      <c r="D44" s="62"/>
      <c r="E44" s="42"/>
      <c r="F44" s="62"/>
      <c r="G44" s="62"/>
      <c r="H44" s="42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18994679</v>
      </c>
      <c r="D73" s="22">
        <f t="shared" ref="D73:G73" si="21">SUM(D43,D68,D70)</f>
        <v>-5328</v>
      </c>
      <c r="E73" s="27">
        <f t="shared" si="21"/>
        <v>18989351</v>
      </c>
      <c r="F73" s="22">
        <f t="shared" si="21"/>
        <v>16446383.870000001</v>
      </c>
      <c r="G73" s="22">
        <f t="shared" si="21"/>
        <v>16446383.870000001</v>
      </c>
      <c r="H73" s="27">
        <f>SUM(H43,H68,H70)</f>
        <v>-2548295.129999999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9"/>
      <c r="C84" s="40"/>
      <c r="E84" s="40"/>
    </row>
    <row r="85" spans="2:5" s="37" customFormat="1" x14ac:dyDescent="0.2">
      <c r="B85" s="41"/>
      <c r="C85" s="40"/>
      <c r="E85" s="40"/>
    </row>
    <row r="86" spans="2:5" s="37" customFormat="1" x14ac:dyDescent="0.2">
      <c r="B86" s="39" t="s">
        <v>75</v>
      </c>
      <c r="C86" s="40"/>
      <c r="E86" s="40" t="s">
        <v>76</v>
      </c>
    </row>
    <row r="87" spans="2:5" s="37" customFormat="1" x14ac:dyDescent="0.2">
      <c r="B87" s="39" t="s">
        <v>77</v>
      </c>
      <c r="C87" s="40"/>
      <c r="E87" s="40" t="s">
        <v>78</v>
      </c>
    </row>
    <row r="88" spans="2:5" s="37" customFormat="1" x14ac:dyDescent="0.2">
      <c r="B88" s="39"/>
      <c r="C88" s="40"/>
      <c r="E88" s="40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2020-01-08T20:55:35Z</dcterms:created>
  <dcterms:modified xsi:type="dcterms:W3CDTF">2022-02-16T23:07:27Z</dcterms:modified>
</cp:coreProperties>
</file>