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CUENTA PUBLICA ANUAL 2021\CUENTA PUBLICA ANUAL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0035"/>
  </bookViews>
  <sheets>
    <sheet name="EAI_FF" sheetId="1" r:id="rId1"/>
  </sheets>
  <definedNames>
    <definedName name="_xlnm.Print_Area" localSheetId="0">EAI_FF!$B$1:$H$37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2" i="1"/>
  <c r="C22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<sst xmlns="http://schemas.openxmlformats.org/spreadsheetml/2006/main" count="39" uniqueCount="35">
  <si>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</si>
  <si>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</si>
  <si>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</si>
  <si>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</si>
  <si>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</si>
  <si>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</si>
  <si>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</si>
  <si>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</si>
  <si>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</si>
  <si>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</si>
  <si>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</si>
  <si>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</si>
  <si>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</si>
  <si>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</si>
  <si>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</si>
  <si>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</si>
  <si>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</si>
  <si>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</si>
  <si>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</si>
  <si>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</si>
  <si>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</si>
  <si>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</si>
  <si>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</si>
  <si>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</si>
  <si>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</si>
  <si>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</si>
  <si>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</si>
  <si>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</si>
  <si>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</si>
  <si>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Centro de Atención y Prevención Psicológicas</t>
  </si>
  <si>
    <t>Del 01 de enero al 31 de diciembre del 2021</t>
  </si>
  <si>
    <t>Lic. Rosa María Hernández Muñoz</t>
  </si>
  <si>
    <t>C.P. Sandra Luz Arteaga Leyva</t>
  </si>
  <si>
    <t>Directora General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</si>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</sst>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1" fillId="0" borderId="16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J25" sqref="J2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3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9" t="s">
        <v>29</v>
      </c>
      <c r="C2" s="40"/>
      <c r="D2" s="40"/>
      <c r="E2" s="40"/>
      <c r="F2" s="40"/>
      <c r="G2" s="40"/>
      <c r="H2" s="41"/>
    </row>
    <row r="3" spans="2:8" x14ac:dyDescent="0.2">
      <c r="B3" s="42" t="s">
        <v>0</v>
      </c>
      <c r="C3" s="43"/>
      <c r="D3" s="43"/>
      <c r="E3" s="43"/>
      <c r="F3" s="43"/>
      <c r="G3" s="43"/>
      <c r="H3" s="44"/>
    </row>
    <row r="4" spans="2:8" ht="12.75" thickBot="1" x14ac:dyDescent="0.25">
      <c r="B4" s="45" t="s">
        <v>30</v>
      </c>
      <c r="C4" s="46"/>
      <c r="D4" s="46"/>
      <c r="E4" s="46"/>
      <c r="F4" s="46"/>
      <c r="G4" s="46"/>
      <c r="H4" s="47"/>
    </row>
    <row r="5" spans="2:8" s="2" customFormat="1" ht="12.75" thickBot="1" x14ac:dyDescent="0.25">
      <c r="B5" s="52" t="s">
        <v>26</v>
      </c>
      <c r="C5" s="48" t="s">
        <v>1</v>
      </c>
      <c r="D5" s="49"/>
      <c r="E5" s="49"/>
      <c r="F5" s="49"/>
      <c r="G5" s="49"/>
      <c r="H5" s="50" t="s">
        <v>2</v>
      </c>
    </row>
    <row r="6" spans="2:8" ht="24.75" thickBot="1" x14ac:dyDescent="0.25">
      <c r="B6" s="53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51"/>
    </row>
    <row r="7" spans="2:8" ht="12.75" thickBot="1" x14ac:dyDescent="0.25">
      <c r="B7" s="54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18994679</v>
      </c>
      <c r="D18" s="18">
        <f>SUM(D19:D22)</f>
        <v>-5328</v>
      </c>
      <c r="E18" s="21">
        <f>C18+D18</f>
        <v>18989351</v>
      </c>
      <c r="F18" s="18">
        <f>SUM(F19:F22)</f>
        <v>16446383.870000001</v>
      </c>
      <c r="G18" s="21">
        <f>SUM(G19:G22)</f>
        <v>16446383.870000001</v>
      </c>
      <c r="H18" s="5">
        <f>G18-C18</f>
        <v>-2548295.129999999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55">
        <v>4481207</v>
      </c>
      <c r="D21" s="19">
        <v>0</v>
      </c>
      <c r="E21" s="23">
        <f>C21+D21</f>
        <v>4481207</v>
      </c>
      <c r="F21" s="56">
        <v>1447512.32</v>
      </c>
      <c r="G21" s="55">
        <v>1447512.32</v>
      </c>
      <c r="H21" s="7">
        <f>G21-C21</f>
        <v>-3033694.6799999997</v>
      </c>
    </row>
    <row r="22" spans="2:8" x14ac:dyDescent="0.2">
      <c r="B22" s="6" t="s">
        <v>22</v>
      </c>
      <c r="C22" s="55">
        <f>11713472+2800000</f>
        <v>14513472</v>
      </c>
      <c r="D22" s="19">
        <v>-5328</v>
      </c>
      <c r="E22" s="23">
        <f>C22+D22</f>
        <v>14508144</v>
      </c>
      <c r="F22" s="56">
        <f>11708144+3290727.55</f>
        <v>14998871.550000001</v>
      </c>
      <c r="G22" s="55">
        <f>11708144+3290727.55</f>
        <v>14998871.550000001</v>
      </c>
      <c r="H22" s="7">
        <f>G22-C22</f>
        <v>485399.55000000075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18994679</v>
      </c>
      <c r="D26" s="26">
        <f>SUM(D24,D18,D8)</f>
        <v>-5328</v>
      </c>
      <c r="E26" s="15">
        <f>SUM(D26,C26)</f>
        <v>18989351</v>
      </c>
      <c r="F26" s="26">
        <f>SUM(F24,F18,F8)</f>
        <v>16446383.870000001</v>
      </c>
      <c r="G26" s="15">
        <f>SUM(G24,G18,G8)</f>
        <v>16446383.870000001</v>
      </c>
      <c r="H26" s="35">
        <f>SUM(G26-C26)</f>
        <v>-2548295.129999999</v>
      </c>
    </row>
    <row r="27" spans="2:8" ht="12.75" thickBot="1" x14ac:dyDescent="0.25">
      <c r="B27" s="12"/>
      <c r="C27" s="13"/>
      <c r="D27" s="13"/>
      <c r="E27" s="13"/>
      <c r="F27" s="37" t="s">
        <v>25</v>
      </c>
      <c r="G27" s="38"/>
      <c r="H27" s="36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6" s="3" customFormat="1" x14ac:dyDescent="0.2"/>
    <row r="34" spans="2:6" s="3" customFormat="1" x14ac:dyDescent="0.2"/>
    <row r="35" spans="2:6" s="3" customFormat="1" ht="15" x14ac:dyDescent="0.25">
      <c r="B35" s="28"/>
      <c r="C35" s="29"/>
      <c r="D35" s="30"/>
      <c r="E35" s="30"/>
      <c r="F35" s="30"/>
    </row>
    <row r="36" spans="2:6" s="3" customFormat="1" x14ac:dyDescent="0.2">
      <c r="B36" s="31" t="s">
        <v>31</v>
      </c>
      <c r="D36" s="32"/>
      <c r="E36" s="33" t="s">
        <v>32</v>
      </c>
      <c r="F36" s="32"/>
    </row>
    <row r="37" spans="2:6" s="3" customFormat="1" ht="12" customHeight="1" x14ac:dyDescent="0.2">
      <c r="B37" s="31" t="s">
        <v>33</v>
      </c>
      <c r="D37" s="32"/>
      <c r="E37" s="34" t="s">
        <v>34</v>
      </c>
      <c r="F37" s="32"/>
    </row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39370078740157483" right="0.39370078740157483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2022-01-25T21:20:36Z</cp:lastPrinted>
  <dcterms:created xsi:type="dcterms:W3CDTF">2019-12-05T18:23:32Z</dcterms:created>
  <dcterms:modified xsi:type="dcterms:W3CDTF">2022-02-16T23:53:58Z</dcterms:modified>
</cp:coreProperties>
</file>