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estre 2022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28800" windowHeight="12435"/>
  </bookViews>
  <sheets>
    <sheet name="BALANCE" sheetId="1" r:id="rId1"/>
  </sheets>
  <definedNames>
    <definedName name="_xlnm.Print_Area" localSheetId="0">BALANCE!$A$1:$E$64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C8" i="1"/>
  <c r="C18" i="1" s="1"/>
  <c r="C19" i="1" s="1"/>
  <c r="C20" i="1" s="1"/>
  <c r="C27" i="1" s="1"/>
  <c r="E18" i="1" l="1"/>
  <c r="E19" i="1" s="1"/>
  <c r="E20" i="1" s="1"/>
  <c r="E27" i="1" s="1"/>
  <c r="D18" i="1"/>
  <c r="D19" i="1" s="1"/>
  <c r="D20" i="1" s="1"/>
  <c r="D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<sst xmlns="http://schemas.openxmlformats.org/spreadsheetml/2006/main" count="70" uniqueCount="46">
  <si>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</si>
  <si>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</si>
  <si>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</si>
  <si>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</si>
  <si>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</si>
  <si>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</si>
  <si>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</si>
  <si>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</si>
  <si>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</si>
  <si>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</si>
  <si>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</si>
  <si>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</si>
  <si>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</si>
  <si>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</si>
  <si>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</si>
  <si>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</si>
  <si>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</si>
  <si>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</si>
  <si>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</si>
  <si>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</si>
  <si>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</si>
  <si>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</si>
  <si>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</si>
  <si>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</si>
  <si>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</si>
  <si>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</si>
  <si>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</si>
  <si>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</si>
  <si>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</si>
  <si>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</si>
  <si>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</si>
  <si>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</si>
  <si>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</si>
  <si>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</si>
  <si>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</si>
  <si>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</si>
  <si>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</si>
  <si>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</si>
  <si>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</si>
  <si>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</si>
  <si>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</si>
  <si>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</si>
  <si>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</si>
  <si>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</si>
  <si>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 xml:space="preserve">Instituto Municipal de Prevención y Atención a la Salud </t>
  </si>
  <si>
    <t xml:space="preserve">Del 01 de enero al 31 de diciembre de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</si>
</sst>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C8" sqref="C8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40712119.329999998</v>
      </c>
      <c r="D8" s="5">
        <f t="shared" ref="D8:E8" si="0">SUM(D9:D11)</f>
        <v>52423311.909999996</v>
      </c>
      <c r="E8" s="5">
        <f t="shared" si="0"/>
        <v>52423311.909999996</v>
      </c>
    </row>
    <row r="9" spans="2:5" x14ac:dyDescent="0.25">
      <c r="B9" s="28" t="s">
        <v>9</v>
      </c>
      <c r="C9" s="33">
        <v>40712119.329999998</v>
      </c>
      <c r="D9" s="33">
        <v>52423311.909999996</v>
      </c>
      <c r="E9" s="33">
        <v>52423311.909999996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40712119.329999998</v>
      </c>
      <c r="D12" s="5">
        <f>SUM(D13+D14)</f>
        <v>53447127.68</v>
      </c>
      <c r="E12" s="5">
        <f>SUM(E13+E14)</f>
        <v>53447127.68</v>
      </c>
    </row>
    <row r="13" spans="2:5" ht="24" x14ac:dyDescent="0.25">
      <c r="B13" s="28" t="s">
        <v>13</v>
      </c>
      <c r="C13" s="33">
        <v>40712119.329999998</v>
      </c>
      <c r="D13" s="33">
        <v>53447127.68</v>
      </c>
      <c r="E13" s="33">
        <v>53447127.68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585000</v>
      </c>
      <c r="D15" s="5">
        <f t="shared" ref="D15:E15" si="1">SUM(D16:D17)</f>
        <v>576765</v>
      </c>
      <c r="E15" s="5">
        <f t="shared" si="1"/>
        <v>576765</v>
      </c>
    </row>
    <row r="16" spans="2:5" ht="24" x14ac:dyDescent="0.25">
      <c r="B16" s="28" t="s">
        <v>16</v>
      </c>
      <c r="C16" s="35">
        <v>585000</v>
      </c>
      <c r="D16" s="33">
        <v>576765</v>
      </c>
      <c r="E16" s="33">
        <v>576765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585000</v>
      </c>
      <c r="D18" s="5">
        <f t="shared" ref="D18:E18" si="2">D8-D12+D15</f>
        <v>-447050.77000000328</v>
      </c>
      <c r="E18" s="5">
        <f t="shared" si="2"/>
        <v>-447050.77000000328</v>
      </c>
    </row>
    <row r="19" spans="2:5" ht="24" x14ac:dyDescent="0.25">
      <c r="B19" s="27" t="s">
        <v>19</v>
      </c>
      <c r="C19" s="5">
        <f>C18-C11</f>
        <v>585000</v>
      </c>
      <c r="D19" s="5">
        <f t="shared" ref="D19:E19" si="3">D18-D11</f>
        <v>-447050.77000000328</v>
      </c>
      <c r="E19" s="5">
        <f t="shared" si="3"/>
        <v>-447050.77000000328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-1023815.7700000033</v>
      </c>
      <c r="E20" s="7">
        <f t="shared" si="4"/>
        <v>-1023815.7700000033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-1023815.7700000033</v>
      </c>
      <c r="E27" s="5">
        <f t="shared" si="6"/>
        <v>-1023815.7700000033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40712119.329999998</v>
      </c>
      <c r="D45" s="22">
        <f t="shared" ref="D45:E45" si="10">D9</f>
        <v>52423311.909999996</v>
      </c>
      <c r="E45" s="22">
        <f t="shared" si="10"/>
        <v>52423311.909999996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40712119.329999998</v>
      </c>
      <c r="D49" s="22">
        <f t="shared" ref="D49:E49" si="14">D13</f>
        <v>53447127.68</v>
      </c>
      <c r="E49" s="22">
        <f t="shared" si="14"/>
        <v>53447127.68</v>
      </c>
    </row>
    <row r="50" spans="2:6" ht="24" x14ac:dyDescent="0.25">
      <c r="B50" s="15" t="s">
        <v>16</v>
      </c>
      <c r="C50" s="36">
        <f>C16</f>
        <v>585000</v>
      </c>
      <c r="D50" s="22">
        <f t="shared" ref="D50:E50" si="15">D16</f>
        <v>576765</v>
      </c>
      <c r="E50" s="22">
        <f t="shared" si="15"/>
        <v>576765</v>
      </c>
    </row>
    <row r="51" spans="2:6" ht="24" x14ac:dyDescent="0.25">
      <c r="B51" s="27" t="s">
        <v>38</v>
      </c>
      <c r="C51" s="21">
        <f>C45+C46-C49+C50</f>
        <v>585000</v>
      </c>
      <c r="D51" s="21">
        <f t="shared" ref="D51:E51" si="16">D45+D46-D49+D50</f>
        <v>-447050.77000000328</v>
      </c>
      <c r="E51" s="21">
        <f t="shared" si="16"/>
        <v>-447050.77000000328</v>
      </c>
      <c r="F51" s="25"/>
    </row>
    <row r="52" spans="2:6" ht="24.75" thickBot="1" x14ac:dyDescent="0.3">
      <c r="B52" s="27" t="s">
        <v>39</v>
      </c>
      <c r="C52" s="21">
        <f>C51-C46</f>
        <v>585000</v>
      </c>
      <c r="D52" s="21">
        <f t="shared" ref="D52:E52" si="17">D51-D46</f>
        <v>-447050.77000000328</v>
      </c>
      <c r="E52" s="21">
        <f t="shared" si="17"/>
        <v>-447050.77000000328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2020-01-08T20:37:56Z</dcterms:created>
  <dcterms:modified xsi:type="dcterms:W3CDTF">2023-02-10T23:13:30Z</dcterms:modified>
</cp:coreProperties>
</file>