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IMPAS 2022\ASECH 2022\2ndo trimestre\"/>
    </mc:Choice>
  </mc:AlternateContent>
  <workbookProtection lockStructure="1"/>
  <bookViews>
    <workbookView xWindow="0" yWindow="0" windowWidth="28800" windowHeight="12135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13" i="1" l="1"/>
  <c r="H80" i="1" l="1"/>
  <c r="H77" i="1"/>
  <c r="H62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17" i="1" l="1"/>
  <c r="H17" i="1" s="1"/>
  <c r="E27" i="1"/>
  <c r="H27" i="1" s="1"/>
  <c r="D81" i="1"/>
  <c r="E37" i="1"/>
  <c r="H3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<sst xmlns="http://schemas.openxmlformats.org/spreadsheetml/2006/main" count="88" uniqueCount="88">
  <si>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</si>
  <si>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</si>
  <si>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</si>
  <si>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</si>
  <si>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</si>
  <si>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</si>
  <si>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</si>
  <si>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</si>
  <si>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</si>
  <si>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</si>
  <si>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</si>
  <si>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</si>
  <si>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</si>
  <si>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</si>
  <si>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</si>
  <si>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</si>
  <si>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</si>
  <si>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</si>
  <si>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</si>
  <si>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</si>
  <si>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</si>
  <si>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</si>
  <si>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</si>
  <si>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</si>
  <si>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</si>
  <si>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</si>
  <si>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</si>
  <si>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</si>
  <si>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</si>
  <si>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</si>
  <si>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</si>
  <si>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</si>
  <si>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</si>
  <si>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</si>
  <si>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</si>
  <si>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</si>
  <si>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</si>
  <si>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</si>
  <si>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</si>
  <si>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</si>
  <si>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</si>
  <si>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</si>
  <si>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</si>
  <si>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</si>
  <si>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</si>
  <si>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</si>
  <si>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</si>
  <si>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</si>
  <si>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</si>
  <si>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</si>
  <si>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</si>
  <si>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</si>
  <si>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</si>
  <si>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</si>
  <si>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</si>
  <si>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</si>
  <si>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</si>
  <si>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</si>
  <si>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</si>
  <si>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</si>
  <si>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</si>
  <si>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</si>
  <si>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</si>
  <si>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</si>
  <si>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</si>
  <si>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</si>
  <si>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</si>
  <si>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</si>
  <si>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</si>
  <si>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</si>
  <si>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</si>
  <si>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</si>
  <si>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</si>
  <si>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</si>
  <si>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</si>
  <si>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</si>
  <si>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</si>
  <si>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</si>
  <si>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</si>
  <si>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</si>
  <si>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</si>
  <si>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</si>
  <si>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</si>
  <si>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</si>
  <si>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</si>
  <si>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</si>
  <si>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Municipal de Prevención y Atención a la Salud</t>
  </si>
  <si>
    <t>Del 01 enero 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</si>
</sst>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58" zoomScale="80" zoomScaleNormal="80" workbookViewId="0">
      <selection activeCell="G82" sqref="G8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20.5703125" style="1" customWidth="1"/>
    <col min="4" max="4" width="25.28515625" style="1" customWidth="1"/>
    <col min="5" max="6" width="19.5703125" style="1" customWidth="1"/>
    <col min="7" max="7" width="18" style="1" customWidth="1"/>
    <col min="8" max="8" width="20.5703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12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26760000</v>
      </c>
      <c r="D9" s="16">
        <f>SUM(D10:D16)</f>
        <v>585000</v>
      </c>
      <c r="E9" s="16">
        <f t="shared" ref="E9:E26" si="0">C9+D9</f>
        <v>27345000</v>
      </c>
      <c r="F9" s="16">
        <f>SUM(F10:F16)</f>
        <v>10439038.529999999</v>
      </c>
      <c r="G9" s="16">
        <f>SUM(G10:G16)</f>
        <v>10439038.529999999</v>
      </c>
      <c r="H9" s="16">
        <f t="shared" ref="H9:H40" si="1">E9-F9</f>
        <v>16905961.469999999</v>
      </c>
    </row>
    <row r="10" spans="2:9" ht="12" customHeight="1" x14ac:dyDescent="0.2">
      <c r="B10" s="11" t="s">
        <v>14</v>
      </c>
      <c r="C10" s="12">
        <v>7198000</v>
      </c>
      <c r="D10" s="13">
        <v>0</v>
      </c>
      <c r="E10" s="18">
        <f t="shared" si="0"/>
        <v>7198000</v>
      </c>
      <c r="F10" s="12">
        <v>3100911.23</v>
      </c>
      <c r="G10" s="12">
        <v>3100911.23</v>
      </c>
      <c r="H10" s="20">
        <f t="shared" si="1"/>
        <v>4097088.77</v>
      </c>
    </row>
    <row r="11" spans="2:9" ht="12" customHeight="1" x14ac:dyDescent="0.2">
      <c r="B11" s="11" t="s">
        <v>15</v>
      </c>
      <c r="C11" s="12">
        <v>4356000</v>
      </c>
      <c r="D11" s="13">
        <v>0</v>
      </c>
      <c r="E11" s="18">
        <f t="shared" si="0"/>
        <v>4356000</v>
      </c>
      <c r="F11" s="12">
        <v>1086765.3600000001</v>
      </c>
      <c r="G11" s="12">
        <v>1086765.3600000001</v>
      </c>
      <c r="H11" s="20">
        <f t="shared" si="1"/>
        <v>3269234.6399999997</v>
      </c>
    </row>
    <row r="12" spans="2:9" ht="12" customHeight="1" x14ac:dyDescent="0.2">
      <c r="B12" s="11" t="s">
        <v>16</v>
      </c>
      <c r="C12" s="12">
        <v>9747000</v>
      </c>
      <c r="D12" s="13">
        <v>0</v>
      </c>
      <c r="E12" s="18">
        <f t="shared" si="0"/>
        <v>9747000</v>
      </c>
      <c r="F12" s="12">
        <v>3231387.53</v>
      </c>
      <c r="G12" s="12">
        <v>3231387.53</v>
      </c>
      <c r="H12" s="20">
        <f t="shared" si="1"/>
        <v>6515612.4700000007</v>
      </c>
    </row>
    <row r="13" spans="2:9" ht="12" customHeight="1" x14ac:dyDescent="0.2">
      <c r="B13" s="11" t="s">
        <v>17</v>
      </c>
      <c r="C13" s="12">
        <v>2560000</v>
      </c>
      <c r="D13" s="13">
        <v>0</v>
      </c>
      <c r="E13" s="18">
        <f>C13+D13</f>
        <v>2560000</v>
      </c>
      <c r="F13" s="12">
        <v>1011983.61</v>
      </c>
      <c r="G13" s="12">
        <v>1011983.61</v>
      </c>
      <c r="H13" s="20">
        <f t="shared" si="1"/>
        <v>1548016.3900000001</v>
      </c>
    </row>
    <row r="14" spans="2:9" ht="12" customHeight="1" x14ac:dyDescent="0.2">
      <c r="B14" s="11" t="s">
        <v>18</v>
      </c>
      <c r="C14" s="12">
        <v>2899000</v>
      </c>
      <c r="D14" s="13">
        <v>585000</v>
      </c>
      <c r="E14" s="18">
        <f t="shared" si="0"/>
        <v>3484000</v>
      </c>
      <c r="F14" s="12">
        <v>2007990.8</v>
      </c>
      <c r="G14" s="12">
        <v>2007990.8</v>
      </c>
      <c r="H14" s="20">
        <f t="shared" si="1"/>
        <v>1476009.2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3525029</v>
      </c>
      <c r="D17" s="16">
        <f>SUM(D18:D26)</f>
        <v>-44300</v>
      </c>
      <c r="E17" s="16">
        <f t="shared" si="0"/>
        <v>3480729</v>
      </c>
      <c r="F17" s="16">
        <f>SUM(F18:F26)</f>
        <v>657329.84</v>
      </c>
      <c r="G17" s="16">
        <f>SUM(G18:G26)</f>
        <v>620045.20000000007</v>
      </c>
      <c r="H17" s="16">
        <f t="shared" si="1"/>
        <v>2823399.16</v>
      </c>
    </row>
    <row r="18" spans="2:8" ht="24" x14ac:dyDescent="0.2">
      <c r="B18" s="9" t="s">
        <v>22</v>
      </c>
      <c r="C18" s="12">
        <v>903456</v>
      </c>
      <c r="D18" s="13">
        <v>-182000</v>
      </c>
      <c r="E18" s="18">
        <f t="shared" si="0"/>
        <v>721456</v>
      </c>
      <c r="F18" s="12">
        <v>162355.32999999999</v>
      </c>
      <c r="G18" s="12">
        <v>159106.68</v>
      </c>
      <c r="H18" s="20">
        <f t="shared" si="1"/>
        <v>559100.67000000004</v>
      </c>
    </row>
    <row r="19" spans="2:8" ht="12" customHeight="1" x14ac:dyDescent="0.2">
      <c r="B19" s="9" t="s">
        <v>23</v>
      </c>
      <c r="C19" s="12">
        <v>253790</v>
      </c>
      <c r="D19" s="13">
        <v>30000</v>
      </c>
      <c r="E19" s="18">
        <f t="shared" si="0"/>
        <v>283790</v>
      </c>
      <c r="F19" s="12">
        <v>94842.29</v>
      </c>
      <c r="G19" s="12">
        <v>94842.29</v>
      </c>
      <c r="H19" s="20">
        <f t="shared" si="1"/>
        <v>188947.71000000002</v>
      </c>
    </row>
    <row r="20" spans="2:8" ht="12" customHeight="1" x14ac:dyDescent="0.2">
      <c r="B20" s="9" t="s">
        <v>24</v>
      </c>
      <c r="C20" s="12">
        <v>39995</v>
      </c>
      <c r="D20" s="13">
        <v>0</v>
      </c>
      <c r="E20" s="18">
        <f t="shared" si="0"/>
        <v>39995</v>
      </c>
      <c r="F20" s="12">
        <v>0</v>
      </c>
      <c r="G20" s="12">
        <v>0</v>
      </c>
      <c r="H20" s="20">
        <f t="shared" si="1"/>
        <v>39995</v>
      </c>
    </row>
    <row r="21" spans="2:8" ht="12" customHeight="1" x14ac:dyDescent="0.2">
      <c r="B21" s="9" t="s">
        <v>25</v>
      </c>
      <c r="C21" s="12">
        <v>55810</v>
      </c>
      <c r="D21" s="13">
        <v>45000</v>
      </c>
      <c r="E21" s="18">
        <f t="shared" si="0"/>
        <v>100810</v>
      </c>
      <c r="F21" s="12">
        <v>43207.31</v>
      </c>
      <c r="G21" s="12">
        <v>43207.31</v>
      </c>
      <c r="H21" s="20">
        <f t="shared" si="1"/>
        <v>57602.69</v>
      </c>
    </row>
    <row r="22" spans="2:8" ht="12" customHeight="1" x14ac:dyDescent="0.2">
      <c r="B22" s="9" t="s">
        <v>26</v>
      </c>
      <c r="C22" s="12">
        <v>648326</v>
      </c>
      <c r="D22" s="13">
        <v>61000</v>
      </c>
      <c r="E22" s="18">
        <f t="shared" si="0"/>
        <v>709326</v>
      </c>
      <c r="F22" s="12">
        <v>139042.17000000001</v>
      </c>
      <c r="G22" s="12">
        <v>129382.85</v>
      </c>
      <c r="H22" s="20">
        <f t="shared" si="1"/>
        <v>570283.82999999996</v>
      </c>
    </row>
    <row r="23" spans="2:8" ht="12" customHeight="1" x14ac:dyDescent="0.2">
      <c r="B23" s="9" t="s">
        <v>27</v>
      </c>
      <c r="C23" s="12">
        <v>900000</v>
      </c>
      <c r="D23" s="13">
        <v>0</v>
      </c>
      <c r="E23" s="18">
        <f t="shared" si="0"/>
        <v>900000</v>
      </c>
      <c r="F23" s="12">
        <v>165427.24</v>
      </c>
      <c r="G23" s="12">
        <v>141932.17000000001</v>
      </c>
      <c r="H23" s="20">
        <f t="shared" si="1"/>
        <v>734572.76</v>
      </c>
    </row>
    <row r="24" spans="2:8" ht="12" customHeight="1" x14ac:dyDescent="0.2">
      <c r="B24" s="9" t="s">
        <v>28</v>
      </c>
      <c r="C24" s="12">
        <v>535086</v>
      </c>
      <c r="D24" s="13">
        <v>1700</v>
      </c>
      <c r="E24" s="18">
        <f t="shared" si="0"/>
        <v>536786</v>
      </c>
      <c r="F24" s="12">
        <v>43684.97</v>
      </c>
      <c r="G24" s="12">
        <v>43313.77</v>
      </c>
      <c r="H24" s="20">
        <f t="shared" si="1"/>
        <v>493101.03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188566</v>
      </c>
      <c r="D26" s="13">
        <v>0</v>
      </c>
      <c r="E26" s="18">
        <f t="shared" si="0"/>
        <v>188566</v>
      </c>
      <c r="F26" s="12">
        <v>8770.5300000000007</v>
      </c>
      <c r="G26" s="12">
        <v>8260.1299999999992</v>
      </c>
      <c r="H26" s="20">
        <f t="shared" si="1"/>
        <v>179795.47</v>
      </c>
    </row>
    <row r="27" spans="2:8" ht="20.100000000000001" customHeight="1" x14ac:dyDescent="0.2">
      <c r="B27" s="6" t="s">
        <v>31</v>
      </c>
      <c r="C27" s="16">
        <f>SUM(C28:C36)</f>
        <v>7533957.3300000001</v>
      </c>
      <c r="D27" s="16">
        <f>SUM(D28:D36)</f>
        <v>3284300</v>
      </c>
      <c r="E27" s="16">
        <f>D27+C27</f>
        <v>10818257.33</v>
      </c>
      <c r="F27" s="16">
        <f>SUM(F28:F36)</f>
        <v>1768324.7100000002</v>
      </c>
      <c r="G27" s="16">
        <f>SUM(G28:G36)</f>
        <v>1674050.7400000002</v>
      </c>
      <c r="H27" s="16">
        <f t="shared" si="1"/>
        <v>9049932.6199999992</v>
      </c>
    </row>
    <row r="28" spans="2:8" x14ac:dyDescent="0.2">
      <c r="B28" s="9" t="s">
        <v>32</v>
      </c>
      <c r="C28" s="12">
        <v>407770</v>
      </c>
      <c r="D28" s="13">
        <v>6300</v>
      </c>
      <c r="E28" s="18">
        <f t="shared" ref="E28:E36" si="2">C28+D28</f>
        <v>414070</v>
      </c>
      <c r="F28" s="12">
        <v>135081.32999999999</v>
      </c>
      <c r="G28" s="12">
        <v>135081.32999999999</v>
      </c>
      <c r="H28" s="20">
        <f t="shared" si="1"/>
        <v>278988.67000000004</v>
      </c>
    </row>
    <row r="29" spans="2:8" x14ac:dyDescent="0.2">
      <c r="B29" s="9" t="s">
        <v>33</v>
      </c>
      <c r="C29" s="12">
        <v>591000</v>
      </c>
      <c r="D29" s="13">
        <v>45000</v>
      </c>
      <c r="E29" s="18">
        <f t="shared" si="2"/>
        <v>636000</v>
      </c>
      <c r="F29" s="12">
        <v>304171.8</v>
      </c>
      <c r="G29" s="12">
        <v>298303.75</v>
      </c>
      <c r="H29" s="20">
        <f t="shared" si="1"/>
        <v>331828.2</v>
      </c>
    </row>
    <row r="30" spans="2:8" ht="12" customHeight="1" x14ac:dyDescent="0.2">
      <c r="B30" s="9" t="s">
        <v>34</v>
      </c>
      <c r="C30" s="12">
        <v>1937800</v>
      </c>
      <c r="D30" s="13">
        <v>-17000</v>
      </c>
      <c r="E30" s="18">
        <f t="shared" si="2"/>
        <v>1920800</v>
      </c>
      <c r="F30" s="12">
        <v>711140.4</v>
      </c>
      <c r="G30" s="12">
        <v>676572.4</v>
      </c>
      <c r="H30" s="20">
        <f t="shared" si="1"/>
        <v>1209659.6000000001</v>
      </c>
    </row>
    <row r="31" spans="2:8" x14ac:dyDescent="0.2">
      <c r="B31" s="9" t="s">
        <v>35</v>
      </c>
      <c r="C31" s="12">
        <v>206022</v>
      </c>
      <c r="D31" s="13">
        <v>0</v>
      </c>
      <c r="E31" s="18">
        <f t="shared" si="2"/>
        <v>206022</v>
      </c>
      <c r="F31" s="12">
        <v>89563.57</v>
      </c>
      <c r="G31" s="12">
        <v>89563.57</v>
      </c>
      <c r="H31" s="20">
        <f t="shared" si="1"/>
        <v>116458.43</v>
      </c>
    </row>
    <row r="32" spans="2:8" ht="24" x14ac:dyDescent="0.2">
      <c r="B32" s="9" t="s">
        <v>36</v>
      </c>
      <c r="C32" s="12">
        <v>655584</v>
      </c>
      <c r="D32" s="13">
        <v>60000</v>
      </c>
      <c r="E32" s="18">
        <f t="shared" si="2"/>
        <v>715584</v>
      </c>
      <c r="F32" s="12">
        <v>233066.55</v>
      </c>
      <c r="G32" s="12">
        <v>179228.63</v>
      </c>
      <c r="H32" s="20">
        <f t="shared" si="1"/>
        <v>482517.45</v>
      </c>
    </row>
    <row r="33" spans="2:8" x14ac:dyDescent="0.2">
      <c r="B33" s="9" t="s">
        <v>37</v>
      </c>
      <c r="C33" s="12">
        <v>3044651</v>
      </c>
      <c r="D33" s="13">
        <v>3200000</v>
      </c>
      <c r="E33" s="18">
        <f t="shared" si="2"/>
        <v>6244651</v>
      </c>
      <c r="F33" s="12">
        <v>228206.8</v>
      </c>
      <c r="G33" s="12">
        <v>228206.8</v>
      </c>
      <c r="H33" s="20">
        <f t="shared" si="1"/>
        <v>6016444.2000000002</v>
      </c>
    </row>
    <row r="34" spans="2:8" x14ac:dyDescent="0.2">
      <c r="B34" s="9" t="s">
        <v>38</v>
      </c>
      <c r="C34" s="12">
        <v>12000</v>
      </c>
      <c r="D34" s="13">
        <v>0</v>
      </c>
      <c r="E34" s="18">
        <f t="shared" si="2"/>
        <v>12000</v>
      </c>
      <c r="F34" s="12">
        <v>2207</v>
      </c>
      <c r="G34" s="12">
        <v>2207</v>
      </c>
      <c r="H34" s="20">
        <f t="shared" si="1"/>
        <v>9793</v>
      </c>
    </row>
    <row r="35" spans="2:8" x14ac:dyDescent="0.2">
      <c r="B35" s="9" t="s">
        <v>39</v>
      </c>
      <c r="C35" s="12">
        <v>674130.33</v>
      </c>
      <c r="D35" s="13">
        <v>-10000</v>
      </c>
      <c r="E35" s="18">
        <f t="shared" si="2"/>
        <v>664130.32999999996</v>
      </c>
      <c r="F35" s="12">
        <v>62894.26</v>
      </c>
      <c r="G35" s="12">
        <v>62894.26</v>
      </c>
      <c r="H35" s="20">
        <f t="shared" si="1"/>
        <v>601236.06999999995</v>
      </c>
    </row>
    <row r="36" spans="2:8" x14ac:dyDescent="0.2">
      <c r="B36" s="9" t="s">
        <v>40</v>
      </c>
      <c r="C36" s="12">
        <v>5000</v>
      </c>
      <c r="D36" s="13">
        <v>0</v>
      </c>
      <c r="E36" s="18">
        <f t="shared" si="2"/>
        <v>5000</v>
      </c>
      <c r="F36" s="12">
        <v>1993</v>
      </c>
      <c r="G36" s="12">
        <v>1993</v>
      </c>
      <c r="H36" s="20">
        <f t="shared" si="1"/>
        <v>3007</v>
      </c>
    </row>
    <row r="37" spans="2:8" ht="20.100000000000001" customHeight="1" x14ac:dyDescent="0.2">
      <c r="B37" s="7" t="s">
        <v>41</v>
      </c>
      <c r="C37" s="16">
        <f>SUM(C38:C46)</f>
        <v>2893133</v>
      </c>
      <c r="D37" s="16">
        <f>SUM(D38:D46)</f>
        <v>2109165</v>
      </c>
      <c r="E37" s="16">
        <f>C37+D37</f>
        <v>5002298</v>
      </c>
      <c r="F37" s="16">
        <f>SUM(F38:F46)</f>
        <v>2301423.92</v>
      </c>
      <c r="G37" s="16">
        <f>SUM(G38:G46)</f>
        <v>2301423.92</v>
      </c>
      <c r="H37" s="16">
        <f t="shared" si="1"/>
        <v>2700874.08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2893133</v>
      </c>
      <c r="D41" s="13">
        <f>1054582.5*2</f>
        <v>2109165</v>
      </c>
      <c r="E41" s="18">
        <f t="shared" si="3"/>
        <v>5002298</v>
      </c>
      <c r="F41" s="12">
        <v>2301423.92</v>
      </c>
      <c r="G41" s="12">
        <v>2301423.92</v>
      </c>
      <c r="H41" s="20">
        <f t="shared" ref="H41:H72" si="4">E41-F41</f>
        <v>2700874.08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340500</v>
      </c>
      <c r="E47" s="16">
        <f t="shared" si="3"/>
        <v>340500</v>
      </c>
      <c r="F47" s="16">
        <f>SUM(F48:F56)</f>
        <v>61791.46</v>
      </c>
      <c r="G47" s="16">
        <f>SUM(G48:G56)</f>
        <v>61791.46</v>
      </c>
      <c r="H47" s="16">
        <f t="shared" si="4"/>
        <v>278708.53999999998</v>
      </c>
    </row>
    <row r="48" spans="2:8" x14ac:dyDescent="0.2">
      <c r="B48" s="9" t="s">
        <v>52</v>
      </c>
      <c r="C48" s="12">
        <v>0</v>
      </c>
      <c r="D48" s="13">
        <v>320500</v>
      </c>
      <c r="E48" s="18">
        <f t="shared" si="3"/>
        <v>320500</v>
      </c>
      <c r="F48" s="12">
        <v>42944.93</v>
      </c>
      <c r="G48" s="12">
        <v>42944.93</v>
      </c>
      <c r="H48" s="20">
        <f t="shared" si="4"/>
        <v>277555.07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20000</v>
      </c>
      <c r="E50" s="18">
        <f t="shared" si="3"/>
        <v>20000</v>
      </c>
      <c r="F50" s="12">
        <v>18846.53</v>
      </c>
      <c r="G50" s="12">
        <v>18846.53</v>
      </c>
      <c r="H50" s="20">
        <f t="shared" si="4"/>
        <v>1153.4700000000012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40712119.329999998</v>
      </c>
      <c r="D81" s="22">
        <f>SUM(D73,D69,D61,D57,D47,D37,D27,D17,D9)</f>
        <v>6274665</v>
      </c>
      <c r="E81" s="22">
        <f>C81+D81</f>
        <v>46986784.329999998</v>
      </c>
      <c r="F81" s="22">
        <f>SUM(F73,F69,F61,F57,F47,F37,F17,F27,F9)</f>
        <v>15227908.459999999</v>
      </c>
      <c r="G81" s="22">
        <f>SUM(G73,G69,G61,G57,G47,G37,G27,G17,G9)</f>
        <v>15096349.85</v>
      </c>
      <c r="H81" s="22">
        <f t="shared" si="5"/>
        <v>31758875.869999997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2019-12-04T16:22:52Z</dcterms:created>
  <dcterms:modified xsi:type="dcterms:W3CDTF">2022-07-28T17:21:09Z</dcterms:modified>
</cp:coreProperties>
</file>