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Password="F376" lockStructure="1"/>
  <bookViews>
    <workbookView xWindow="0" yWindow="0" windowWidth="28800" windowHeight="1243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E79" i="1"/>
  <c r="H79" i="1" s="1"/>
  <c r="H78" i="1"/>
  <c r="E78" i="1"/>
  <c r="E77" i="1"/>
  <c r="H77" i="1" s="1"/>
  <c r="H76" i="1"/>
  <c r="E76" i="1"/>
  <c r="E75" i="1"/>
  <c r="H75" i="1" s="1"/>
  <c r="H74" i="1"/>
  <c r="E74" i="1"/>
  <c r="G73" i="1"/>
  <c r="F73" i="1"/>
  <c r="D73" i="1"/>
  <c r="C73" i="1"/>
  <c r="E73" i="1" s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E62" i="1"/>
  <c r="G61" i="1"/>
  <c r="F61" i="1"/>
  <c r="D61" i="1"/>
  <c r="C61" i="1"/>
  <c r="E61" i="1" s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E54" i="1"/>
  <c r="H54" i="1" s="1"/>
  <c r="E53" i="1"/>
  <c r="H53" i="1" s="1"/>
  <c r="E52" i="1"/>
  <c r="H52" i="1" s="1"/>
  <c r="E51" i="1"/>
  <c r="H51" i="1" s="1"/>
  <c r="H50" i="1"/>
  <c r="E50" i="1"/>
  <c r="E49" i="1"/>
  <c r="H49" i="1" s="1"/>
  <c r="E48" i="1"/>
  <c r="H48" i="1" s="1"/>
  <c r="G47" i="1"/>
  <c r="F47" i="1"/>
  <c r="D47" i="1"/>
  <c r="C47" i="1"/>
  <c r="E46" i="1"/>
  <c r="H46" i="1" s="1"/>
  <c r="E45" i="1"/>
  <c r="H45" i="1" s="1"/>
  <c r="H44" i="1"/>
  <c r="E44" i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G37" i="1"/>
  <c r="F37" i="1"/>
  <c r="D37" i="1"/>
  <c r="C37" i="1"/>
  <c r="E37" i="1" s="1"/>
  <c r="H37" i="1" s="1"/>
  <c r="H36" i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G27" i="1"/>
  <c r="F27" i="1"/>
  <c r="D27" i="1"/>
  <c r="C27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F9" i="1"/>
  <c r="D9" i="1"/>
  <c r="C9" i="1"/>
  <c r="E27" i="1" l="1"/>
  <c r="H27" i="1" s="1"/>
  <c r="H17" i="1"/>
  <c r="E47" i="1"/>
  <c r="H47" i="1" s="1"/>
  <c r="G81" i="1"/>
  <c r="F81" i="1"/>
  <c r="D81" i="1"/>
  <c r="C81" i="1"/>
  <c r="E9" i="1"/>
  <c r="H9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<sst xmlns="http://schemas.openxmlformats.org/spreadsheetml/2006/main" count="88" uniqueCount="88">
  <si>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</si>
  <si>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>Centro de Atención y Prevención Psicológicas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</si>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</sst>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41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49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 indent="4"/>
    </xf>
    <xf numFmtId="0" fontId="5" fillId="0" borderId="12" xfId="0" applyNumberFormat="1" applyFont="1" applyFill="1" applyBorder="1" applyAlignment="1" applyProtection="1">
      <alignment horizontal="left" vertical="center" wrapText="1" indent="4"/>
    </xf>
    <xf numFmtId="0" fontId="5" fillId="0" borderId="3" xfId="0" applyNumberFormat="1" applyFont="1" applyFill="1" applyBorder="1" applyAlignment="1" applyProtection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Fill="1" applyBorder="1" applyProtection="1"/>
    <xf numFmtId="0" fontId="2" fillId="0" borderId="0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142" zoomScaleNormal="142" workbookViewId="0">
      <selection activeCell="G93" sqref="G9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8" width="16.42578125" style="1" bestFit="1" customWidth="1"/>
    <col min="9" max="9" width="4.7109375" style="1" customWidth="1"/>
    <col min="10" max="10" width="11.42578125" style="1" customWidth="1"/>
    <col min="11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24" t="s">
        <v>1</v>
      </c>
      <c r="C2" s="25"/>
      <c r="D2" s="25"/>
      <c r="E2" s="25"/>
      <c r="F2" s="25"/>
      <c r="G2" s="25"/>
      <c r="H2" s="26"/>
    </row>
    <row r="3" spans="2:9" x14ac:dyDescent="0.2">
      <c r="B3" s="27" t="s">
        <v>2</v>
      </c>
      <c r="C3" s="28"/>
      <c r="D3" s="28"/>
      <c r="E3" s="28"/>
      <c r="F3" s="28"/>
      <c r="G3" s="28"/>
      <c r="H3" s="29"/>
    </row>
    <row r="4" spans="2:9" x14ac:dyDescent="0.2">
      <c r="B4" s="27" t="s">
        <v>3</v>
      </c>
      <c r="C4" s="28"/>
      <c r="D4" s="28"/>
      <c r="E4" s="28"/>
      <c r="F4" s="28"/>
      <c r="G4" s="28"/>
      <c r="H4" s="29"/>
    </row>
    <row r="5" spans="2:9" x14ac:dyDescent="0.2">
      <c r="B5" s="30" t="s">
        <v>87</v>
      </c>
      <c r="C5" s="31"/>
      <c r="D5" s="31"/>
      <c r="E5" s="31"/>
      <c r="F5" s="31"/>
      <c r="G5" s="31"/>
      <c r="H5" s="32"/>
    </row>
    <row r="6" spans="2:9" x14ac:dyDescent="0.2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" x14ac:dyDescent="0.2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x14ac:dyDescent="0.2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6" t="s">
        <v>14</v>
      </c>
      <c r="C9" s="16">
        <f>SUM(C10:C16)</f>
        <v>13607000</v>
      </c>
      <c r="D9" s="16">
        <f>SUM(D10:D16)</f>
        <v>-1144800</v>
      </c>
      <c r="E9" s="16">
        <f t="shared" ref="E9:E26" si="0">C9+D9</f>
        <v>12462200</v>
      </c>
      <c r="F9" s="16">
        <f>SUM(F10:F16)</f>
        <v>11051917.340000002</v>
      </c>
      <c r="G9" s="16">
        <f>SUM(G10:G16)</f>
        <v>11051917.340000002</v>
      </c>
      <c r="H9" s="16">
        <f t="shared" ref="H9:H40" si="1">E9-F9</f>
        <v>1410282.6599999983</v>
      </c>
    </row>
    <row r="10" spans="2:9" ht="12" customHeight="1" x14ac:dyDescent="0.2">
      <c r="B10" s="11" t="s">
        <v>15</v>
      </c>
      <c r="C10" s="12">
        <v>3600000</v>
      </c>
      <c r="D10" s="13">
        <v>-32073.73</v>
      </c>
      <c r="E10" s="18">
        <f t="shared" si="0"/>
        <v>3567926.27</v>
      </c>
      <c r="F10" s="12">
        <v>2997880.19</v>
      </c>
      <c r="G10" s="12">
        <v>2997880.19</v>
      </c>
      <c r="H10" s="20">
        <f t="shared" si="1"/>
        <v>570046.08000000007</v>
      </c>
    </row>
    <row r="11" spans="2:9" ht="12" customHeight="1" x14ac:dyDescent="0.2">
      <c r="B11" s="11" t="s">
        <v>16</v>
      </c>
      <c r="C11" s="12">
        <v>4200000</v>
      </c>
      <c r="D11" s="13">
        <v>-2044800</v>
      </c>
      <c r="E11" s="18">
        <f t="shared" si="0"/>
        <v>2155200</v>
      </c>
      <c r="F11" s="12">
        <v>1972411.93</v>
      </c>
      <c r="G11" s="12">
        <v>1972411.93</v>
      </c>
      <c r="H11" s="20">
        <f t="shared" si="1"/>
        <v>182788.07000000007</v>
      </c>
    </row>
    <row r="12" spans="2:9" ht="12" customHeight="1" x14ac:dyDescent="0.2">
      <c r="B12" s="11" t="s">
        <v>17</v>
      </c>
      <c r="C12" s="12">
        <v>3837000</v>
      </c>
      <c r="D12" s="13">
        <v>932073.73</v>
      </c>
      <c r="E12" s="18">
        <f t="shared" si="0"/>
        <v>4769073.7300000004</v>
      </c>
      <c r="F12" s="12">
        <v>4597876.5199999996</v>
      </c>
      <c r="G12" s="12">
        <v>4597876.5199999996</v>
      </c>
      <c r="H12" s="20">
        <f t="shared" si="1"/>
        <v>171197.21000000089</v>
      </c>
    </row>
    <row r="13" spans="2:9" ht="12" customHeight="1" x14ac:dyDescent="0.2">
      <c r="B13" s="11" t="s">
        <v>18</v>
      </c>
      <c r="C13" s="12">
        <v>1350000</v>
      </c>
      <c r="D13" s="13">
        <v>0</v>
      </c>
      <c r="E13" s="18">
        <f>C13+D13</f>
        <v>1350000</v>
      </c>
      <c r="F13" s="12">
        <v>942883.88</v>
      </c>
      <c r="G13" s="12">
        <v>942883.88</v>
      </c>
      <c r="H13" s="20">
        <f t="shared" si="1"/>
        <v>407116.12</v>
      </c>
    </row>
    <row r="14" spans="2:9" ht="12" customHeight="1" x14ac:dyDescent="0.2">
      <c r="B14" s="11" t="s">
        <v>19</v>
      </c>
      <c r="C14" s="12">
        <v>620000</v>
      </c>
      <c r="D14" s="13">
        <v>0</v>
      </c>
      <c r="E14" s="18">
        <f t="shared" si="0"/>
        <v>620000</v>
      </c>
      <c r="F14" s="12">
        <v>540864.81999999995</v>
      </c>
      <c r="G14" s="12">
        <v>540864.81999999995</v>
      </c>
      <c r="H14" s="20">
        <f t="shared" si="1"/>
        <v>79135.180000000051</v>
      </c>
    </row>
    <row r="15" spans="2:9" ht="12" customHeight="1" x14ac:dyDescent="0.2">
      <c r="B15" s="11" t="s">
        <v>20</v>
      </c>
      <c r="C15" s="12"/>
      <c r="D15" s="13"/>
      <c r="E15" s="18">
        <f t="shared" si="0"/>
        <v>0</v>
      </c>
      <c r="F15" s="12"/>
      <c r="G15" s="12"/>
      <c r="H15" s="20">
        <f t="shared" si="1"/>
        <v>0</v>
      </c>
    </row>
    <row r="16" spans="2:9" ht="12" customHeight="1" x14ac:dyDescent="0.2">
      <c r="B16" s="11" t="s">
        <v>21</v>
      </c>
      <c r="C16" s="12"/>
      <c r="D16" s="13"/>
      <c r="E16" s="18">
        <f t="shared" si="0"/>
        <v>0</v>
      </c>
      <c r="F16" s="12"/>
      <c r="G16" s="12"/>
      <c r="H16" s="20">
        <f t="shared" si="1"/>
        <v>0</v>
      </c>
    </row>
    <row r="17" spans="2:8" ht="24" customHeight="1" x14ac:dyDescent="0.2">
      <c r="B17" s="6" t="s">
        <v>22</v>
      </c>
      <c r="C17" s="16">
        <f>SUM(C18:C26)</f>
        <v>567000</v>
      </c>
      <c r="D17" s="16">
        <f>SUM(D18:D26)</f>
        <v>165636.26</v>
      </c>
      <c r="E17" s="16">
        <f t="shared" si="0"/>
        <v>732636.26</v>
      </c>
      <c r="F17" s="16">
        <f>SUM(F18:F26)</f>
        <v>545052.05000000005</v>
      </c>
      <c r="G17" s="16">
        <f>SUM(G18:G26)</f>
        <v>545052.05000000005</v>
      </c>
      <c r="H17" s="16">
        <f t="shared" si="1"/>
        <v>187584.20999999996</v>
      </c>
    </row>
    <row r="18" spans="2:8" ht="24" x14ac:dyDescent="0.2">
      <c r="B18" s="9" t="s">
        <v>23</v>
      </c>
      <c r="C18" s="12">
        <v>316800</v>
      </c>
      <c r="D18" s="13">
        <v>37180</v>
      </c>
      <c r="E18" s="18">
        <f t="shared" si="0"/>
        <v>353980</v>
      </c>
      <c r="F18" s="12">
        <v>225879.77</v>
      </c>
      <c r="G18" s="12">
        <v>225879.77</v>
      </c>
      <c r="H18" s="20">
        <f t="shared" si="1"/>
        <v>128100.23000000001</v>
      </c>
    </row>
    <row r="19" spans="2:8" ht="12" customHeight="1" x14ac:dyDescent="0.2">
      <c r="B19" s="9" t="s">
        <v>24</v>
      </c>
      <c r="C19" s="12">
        <v>102000</v>
      </c>
      <c r="D19" s="13">
        <v>-70000</v>
      </c>
      <c r="E19" s="18">
        <f t="shared" si="0"/>
        <v>32000</v>
      </c>
      <c r="F19" s="12">
        <v>18012.04</v>
      </c>
      <c r="G19" s="12">
        <v>18012.04</v>
      </c>
      <c r="H19" s="20">
        <f t="shared" si="1"/>
        <v>13987.96</v>
      </c>
    </row>
    <row r="20" spans="2:8" ht="12" customHeight="1" x14ac:dyDescent="0.2">
      <c r="B20" s="9" t="s">
        <v>25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26</v>
      </c>
      <c r="C21" s="12"/>
      <c r="D21" s="13"/>
      <c r="E21" s="18">
        <f t="shared" si="0"/>
        <v>0</v>
      </c>
      <c r="F21" s="12"/>
      <c r="G21" s="12"/>
      <c r="H21" s="20">
        <f t="shared" si="1"/>
        <v>0</v>
      </c>
    </row>
    <row r="22" spans="2:8" ht="12" customHeight="1" x14ac:dyDescent="0.2">
      <c r="B22" s="9" t="s">
        <v>27</v>
      </c>
      <c r="C22" s="12">
        <v>2000</v>
      </c>
      <c r="D22" s="13">
        <v>20000</v>
      </c>
      <c r="E22" s="18">
        <f t="shared" si="0"/>
        <v>22000</v>
      </c>
      <c r="F22" s="12">
        <v>10240</v>
      </c>
      <c r="G22" s="12">
        <v>10240</v>
      </c>
      <c r="H22" s="20">
        <f t="shared" si="1"/>
        <v>11760</v>
      </c>
    </row>
    <row r="23" spans="2:8" ht="12" customHeight="1" x14ac:dyDescent="0.2">
      <c r="B23" s="9" t="s">
        <v>28</v>
      </c>
      <c r="C23" s="12">
        <v>106200</v>
      </c>
      <c r="D23" s="13">
        <v>56500</v>
      </c>
      <c r="E23" s="18">
        <f t="shared" si="0"/>
        <v>162700</v>
      </c>
      <c r="F23" s="12">
        <v>138314.12</v>
      </c>
      <c r="G23" s="12">
        <v>138314.12</v>
      </c>
      <c r="H23" s="20">
        <f t="shared" si="1"/>
        <v>24385.880000000005</v>
      </c>
    </row>
    <row r="24" spans="2:8" ht="12" customHeight="1" x14ac:dyDescent="0.2">
      <c r="B24" s="9" t="s">
        <v>29</v>
      </c>
      <c r="C24" s="12"/>
      <c r="D24" s="13"/>
      <c r="E24" s="18">
        <f t="shared" si="0"/>
        <v>0</v>
      </c>
      <c r="F24" s="12"/>
      <c r="G24" s="12"/>
      <c r="H24" s="20">
        <f t="shared" si="1"/>
        <v>0</v>
      </c>
    </row>
    <row r="25" spans="2:8" ht="12" customHeight="1" x14ac:dyDescent="0.2">
      <c r="B25" s="9" t="s">
        <v>30</v>
      </c>
      <c r="C25" s="12"/>
      <c r="D25" s="13"/>
      <c r="E25" s="18">
        <f t="shared" si="0"/>
        <v>0</v>
      </c>
      <c r="F25" s="12"/>
      <c r="G25" s="12"/>
      <c r="H25" s="20">
        <f t="shared" si="1"/>
        <v>0</v>
      </c>
    </row>
    <row r="26" spans="2:8" ht="12" customHeight="1" x14ac:dyDescent="0.2">
      <c r="B26" s="9" t="s">
        <v>31</v>
      </c>
      <c r="C26" s="12">
        <v>40000</v>
      </c>
      <c r="D26" s="13">
        <v>121956.26</v>
      </c>
      <c r="E26" s="18">
        <f t="shared" si="0"/>
        <v>161956.26</v>
      </c>
      <c r="F26" s="12">
        <v>152606.12</v>
      </c>
      <c r="G26" s="12">
        <v>152606.12</v>
      </c>
      <c r="H26" s="20">
        <f t="shared" si="1"/>
        <v>9350.140000000014</v>
      </c>
    </row>
    <row r="27" spans="2:8" ht="20.100000000000001" customHeight="1" x14ac:dyDescent="0.2">
      <c r="B27" s="6" t="s">
        <v>32</v>
      </c>
      <c r="C27" s="16">
        <f>SUM(C28:C36)</f>
        <v>1436000</v>
      </c>
      <c r="D27" s="16">
        <f>SUM(D28:D36)</f>
        <v>1189140.42</v>
      </c>
      <c r="E27" s="16">
        <f>D27+C27</f>
        <v>2625140.42</v>
      </c>
      <c r="F27" s="16">
        <f>SUM(F28:F36)</f>
        <v>1106300.5999999999</v>
      </c>
      <c r="G27" s="16">
        <f>SUM(G28:G36)</f>
        <v>1106300.5999999999</v>
      </c>
      <c r="H27" s="16">
        <f t="shared" si="1"/>
        <v>1518839.82</v>
      </c>
    </row>
    <row r="28" spans="2:8" x14ac:dyDescent="0.2">
      <c r="B28" s="9" t="s">
        <v>33</v>
      </c>
      <c r="C28" s="12">
        <v>55932</v>
      </c>
      <c r="D28" s="13">
        <v>-9280</v>
      </c>
      <c r="E28" s="18">
        <f t="shared" ref="E28:E36" si="2">C28+D28</f>
        <v>46652</v>
      </c>
      <c r="F28" s="12">
        <v>46547.15</v>
      </c>
      <c r="G28" s="12">
        <v>46547.15</v>
      </c>
      <c r="H28" s="20">
        <f t="shared" si="1"/>
        <v>104.84999999999854</v>
      </c>
    </row>
    <row r="29" spans="2:8" x14ac:dyDescent="0.2">
      <c r="B29" s="9" t="s">
        <v>34</v>
      </c>
      <c r="C29" s="12">
        <v>168178</v>
      </c>
      <c r="D29" s="13">
        <v>-7500</v>
      </c>
      <c r="E29" s="18">
        <f t="shared" si="2"/>
        <v>160678</v>
      </c>
      <c r="F29" s="12">
        <v>160419.88</v>
      </c>
      <c r="G29" s="12">
        <v>160419.88</v>
      </c>
      <c r="H29" s="20">
        <f t="shared" si="1"/>
        <v>258.11999999999534</v>
      </c>
    </row>
    <row r="30" spans="2:8" ht="12" customHeight="1" x14ac:dyDescent="0.2">
      <c r="B30" s="9" t="s">
        <v>35</v>
      </c>
      <c r="C30" s="12">
        <v>104000</v>
      </c>
      <c r="D30" s="13">
        <v>75000</v>
      </c>
      <c r="E30" s="18">
        <f t="shared" si="2"/>
        <v>179000</v>
      </c>
      <c r="F30" s="12">
        <v>176179.20000000001</v>
      </c>
      <c r="G30" s="12">
        <v>176179.20000000001</v>
      </c>
      <c r="H30" s="20">
        <f t="shared" si="1"/>
        <v>2820.7999999999884</v>
      </c>
    </row>
    <row r="31" spans="2:8" x14ac:dyDescent="0.2">
      <c r="B31" s="9" t="s">
        <v>36</v>
      </c>
      <c r="C31" s="12">
        <v>83645.03</v>
      </c>
      <c r="D31" s="13">
        <v>1000</v>
      </c>
      <c r="E31" s="18">
        <f t="shared" si="2"/>
        <v>84645.03</v>
      </c>
      <c r="F31" s="12">
        <v>77815.78</v>
      </c>
      <c r="G31" s="12">
        <v>77815.78</v>
      </c>
      <c r="H31" s="20">
        <f t="shared" si="1"/>
        <v>6829.25</v>
      </c>
    </row>
    <row r="32" spans="2:8" ht="24" x14ac:dyDescent="0.2">
      <c r="B32" s="9" t="s">
        <v>37</v>
      </c>
      <c r="C32" s="12">
        <v>60000</v>
      </c>
      <c r="D32" s="13">
        <v>1464820.42</v>
      </c>
      <c r="E32" s="18">
        <f t="shared" si="2"/>
        <v>1524820.42</v>
      </c>
      <c r="F32" s="12">
        <v>643378.18999999994</v>
      </c>
      <c r="G32" s="12">
        <v>643378.18999999994</v>
      </c>
      <c r="H32" s="20">
        <f t="shared" si="1"/>
        <v>881442.23</v>
      </c>
    </row>
    <row r="33" spans="2:8" x14ac:dyDescent="0.2">
      <c r="B33" s="9" t="s">
        <v>38</v>
      </c>
      <c r="C33" s="12">
        <v>241960</v>
      </c>
      <c r="D33" s="13">
        <v>-87000</v>
      </c>
      <c r="E33" s="18">
        <f t="shared" si="2"/>
        <v>154960</v>
      </c>
      <c r="F33" s="12">
        <v>0</v>
      </c>
      <c r="G33" s="12">
        <v>0</v>
      </c>
      <c r="H33" s="20">
        <f t="shared" si="1"/>
        <v>154960</v>
      </c>
    </row>
    <row r="34" spans="2:8" x14ac:dyDescent="0.2">
      <c r="B34" s="9" t="s">
        <v>39</v>
      </c>
      <c r="C34" s="12">
        <v>38668.910000000003</v>
      </c>
      <c r="D34" s="13">
        <v>-35000</v>
      </c>
      <c r="E34" s="18">
        <f t="shared" si="2"/>
        <v>3668.9100000000035</v>
      </c>
      <c r="F34" s="12">
        <v>0</v>
      </c>
      <c r="G34" s="12">
        <v>0</v>
      </c>
      <c r="H34" s="20">
        <f t="shared" si="1"/>
        <v>3668.9100000000035</v>
      </c>
    </row>
    <row r="35" spans="2:8" x14ac:dyDescent="0.2">
      <c r="B35" s="9" t="s">
        <v>40</v>
      </c>
      <c r="C35" s="12">
        <v>678394.06</v>
      </c>
      <c r="D35" s="13">
        <v>-212900</v>
      </c>
      <c r="E35" s="18">
        <f t="shared" si="2"/>
        <v>465494.06000000006</v>
      </c>
      <c r="F35" s="12">
        <v>1960.4</v>
      </c>
      <c r="G35" s="12">
        <v>1960.4</v>
      </c>
      <c r="H35" s="20">
        <f t="shared" si="1"/>
        <v>463533.66000000003</v>
      </c>
    </row>
    <row r="36" spans="2:8" x14ac:dyDescent="0.2">
      <c r="B36" s="9" t="s">
        <v>41</v>
      </c>
      <c r="C36" s="12">
        <v>5222</v>
      </c>
      <c r="D36" s="13"/>
      <c r="E36" s="18">
        <f t="shared" si="2"/>
        <v>5222</v>
      </c>
      <c r="F36" s="12">
        <v>0</v>
      </c>
      <c r="G36" s="12">
        <v>0</v>
      </c>
      <c r="H36" s="20">
        <f t="shared" si="1"/>
        <v>5222</v>
      </c>
    </row>
    <row r="37" spans="2:8" ht="20.100000000000001" customHeight="1" x14ac:dyDescent="0.2">
      <c r="B37" s="7" t="s">
        <v>42</v>
      </c>
      <c r="C37" s="16">
        <f>SUM(C38:C46)</f>
        <v>230000</v>
      </c>
      <c r="D37" s="16">
        <f>SUM(D38:D46)</f>
        <v>0</v>
      </c>
      <c r="E37" s="16">
        <f>C37+D37</f>
        <v>230000</v>
      </c>
      <c r="F37" s="16">
        <f>SUM(F38:F46)</f>
        <v>61666.78</v>
      </c>
      <c r="G37" s="16">
        <f>SUM(G38:G46)</f>
        <v>61666.78</v>
      </c>
      <c r="H37" s="16">
        <f t="shared" si="1"/>
        <v>168333.22</v>
      </c>
    </row>
    <row r="38" spans="2:8" ht="12" customHeight="1" x14ac:dyDescent="0.2">
      <c r="B38" s="9" t="s">
        <v>43</v>
      </c>
      <c r="C38" s="12"/>
      <c r="D38" s="13"/>
      <c r="E38" s="18">
        <f t="shared" ref="E38:E79" si="3">C38+D38</f>
        <v>0</v>
      </c>
      <c r="F38" s="12"/>
      <c r="G38" s="12"/>
      <c r="H38" s="20">
        <f t="shared" si="1"/>
        <v>0</v>
      </c>
    </row>
    <row r="39" spans="2:8" ht="12" customHeight="1" x14ac:dyDescent="0.2">
      <c r="B39" s="9" t="s">
        <v>44</v>
      </c>
      <c r="C39" s="12"/>
      <c r="D39" s="13"/>
      <c r="E39" s="18">
        <f t="shared" si="3"/>
        <v>0</v>
      </c>
      <c r="F39" s="12"/>
      <c r="G39" s="12"/>
      <c r="H39" s="20">
        <f t="shared" si="1"/>
        <v>0</v>
      </c>
    </row>
    <row r="40" spans="2:8" ht="12" customHeight="1" x14ac:dyDescent="0.2">
      <c r="B40" s="9" t="s">
        <v>45</v>
      </c>
      <c r="C40" s="12"/>
      <c r="D40" s="13"/>
      <c r="E40" s="18">
        <f t="shared" si="3"/>
        <v>0</v>
      </c>
      <c r="F40" s="12"/>
      <c r="G40" s="12"/>
      <c r="H40" s="20">
        <f t="shared" si="1"/>
        <v>0</v>
      </c>
    </row>
    <row r="41" spans="2:8" ht="12" customHeight="1" x14ac:dyDescent="0.2">
      <c r="B41" s="9" t="s">
        <v>46</v>
      </c>
      <c r="C41" s="12">
        <v>230000</v>
      </c>
      <c r="D41" s="13">
        <v>0</v>
      </c>
      <c r="E41" s="18">
        <f t="shared" si="3"/>
        <v>230000</v>
      </c>
      <c r="F41" s="12">
        <v>61666.78</v>
      </c>
      <c r="G41" s="12">
        <v>61666.78</v>
      </c>
      <c r="H41" s="20">
        <f t="shared" ref="H41:H72" si="4">E41-F41</f>
        <v>168333.22</v>
      </c>
    </row>
    <row r="42" spans="2:8" ht="12" customHeight="1" x14ac:dyDescent="0.2">
      <c r="B42" s="9" t="s">
        <v>47</v>
      </c>
      <c r="C42" s="12"/>
      <c r="D42" s="13"/>
      <c r="E42" s="18">
        <f t="shared" si="3"/>
        <v>0</v>
      </c>
      <c r="F42" s="12"/>
      <c r="G42" s="12"/>
      <c r="H42" s="20">
        <f t="shared" si="4"/>
        <v>0</v>
      </c>
    </row>
    <row r="43" spans="2:8" ht="12" customHeight="1" x14ac:dyDescent="0.2">
      <c r="B43" s="9" t="s">
        <v>48</v>
      </c>
      <c r="C43" s="12"/>
      <c r="D43" s="13"/>
      <c r="E43" s="18">
        <f t="shared" si="3"/>
        <v>0</v>
      </c>
      <c r="F43" s="12"/>
      <c r="G43" s="12"/>
      <c r="H43" s="20">
        <f t="shared" si="4"/>
        <v>0</v>
      </c>
    </row>
    <row r="44" spans="2:8" ht="12" customHeight="1" x14ac:dyDescent="0.2">
      <c r="B44" s="9" t="s">
        <v>49</v>
      </c>
      <c r="C44" s="12"/>
      <c r="D44" s="13"/>
      <c r="E44" s="18">
        <f t="shared" si="3"/>
        <v>0</v>
      </c>
      <c r="F44" s="12"/>
      <c r="G44" s="12"/>
      <c r="H44" s="20">
        <f t="shared" si="4"/>
        <v>0</v>
      </c>
    </row>
    <row r="45" spans="2:8" ht="12" customHeight="1" x14ac:dyDescent="0.2">
      <c r="B45" s="9" t="s">
        <v>50</v>
      </c>
      <c r="C45" s="12"/>
      <c r="D45" s="13"/>
      <c r="E45" s="18">
        <f t="shared" si="3"/>
        <v>0</v>
      </c>
      <c r="F45" s="12"/>
      <c r="G45" s="12"/>
      <c r="H45" s="20">
        <f t="shared" si="4"/>
        <v>0</v>
      </c>
    </row>
    <row r="46" spans="2:8" ht="12" customHeight="1" x14ac:dyDescent="0.2">
      <c r="B46" s="10" t="s">
        <v>51</v>
      </c>
      <c r="C46" s="14"/>
      <c r="D46" s="15"/>
      <c r="E46" s="19">
        <f t="shared" si="3"/>
        <v>0</v>
      </c>
      <c r="F46" s="14"/>
      <c r="G46" s="14"/>
      <c r="H46" s="21">
        <f t="shared" si="4"/>
        <v>0</v>
      </c>
    </row>
    <row r="47" spans="2:8" ht="20.100000000000001" customHeight="1" x14ac:dyDescent="0.2">
      <c r="B47" s="6" t="s">
        <v>52</v>
      </c>
      <c r="C47" s="16">
        <f>SUM(C48:C56)</f>
        <v>4224351</v>
      </c>
      <c r="D47" s="16">
        <f>SUM(D48:D56)</f>
        <v>-494055.6</v>
      </c>
      <c r="E47" s="16">
        <f t="shared" si="3"/>
        <v>3730295.4</v>
      </c>
      <c r="F47" s="16">
        <f>SUM(F48:F56)</f>
        <v>3350577.43</v>
      </c>
      <c r="G47" s="16">
        <f>SUM(G48:G56)</f>
        <v>3350577.43</v>
      </c>
      <c r="H47" s="16">
        <f t="shared" si="4"/>
        <v>379717.96999999974</v>
      </c>
    </row>
    <row r="48" spans="2:8" x14ac:dyDescent="0.2">
      <c r="B48" s="9" t="s">
        <v>53</v>
      </c>
      <c r="C48" s="12">
        <v>1520000</v>
      </c>
      <c r="D48" s="13">
        <v>-45649</v>
      </c>
      <c r="E48" s="18">
        <f t="shared" si="3"/>
        <v>1474351</v>
      </c>
      <c r="F48" s="12">
        <v>1130473.23</v>
      </c>
      <c r="G48" s="12">
        <v>1130473.23</v>
      </c>
      <c r="H48" s="20">
        <f t="shared" si="4"/>
        <v>343877.77</v>
      </c>
    </row>
    <row r="49" spans="2:8" x14ac:dyDescent="0.2">
      <c r="B49" s="9" t="s">
        <v>54</v>
      </c>
      <c r="C49" s="12"/>
      <c r="D49" s="13"/>
      <c r="E49" s="18">
        <f t="shared" si="3"/>
        <v>0</v>
      </c>
      <c r="F49" s="12"/>
      <c r="G49" s="12"/>
      <c r="H49" s="20">
        <f t="shared" si="4"/>
        <v>0</v>
      </c>
    </row>
    <row r="50" spans="2:8" x14ac:dyDescent="0.2">
      <c r="B50" s="9" t="s">
        <v>55</v>
      </c>
      <c r="C50" s="12"/>
      <c r="D50" s="13"/>
      <c r="E50" s="18">
        <f t="shared" si="3"/>
        <v>0</v>
      </c>
      <c r="F50" s="12"/>
      <c r="G50" s="12"/>
      <c r="H50" s="20">
        <f t="shared" si="4"/>
        <v>0</v>
      </c>
    </row>
    <row r="51" spans="2:8" x14ac:dyDescent="0.2">
      <c r="B51" s="9" t="s">
        <v>56</v>
      </c>
      <c r="C51" s="12">
        <v>404351</v>
      </c>
      <c r="D51" s="13">
        <v>-404351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57</v>
      </c>
      <c r="C52" s="12"/>
      <c r="D52" s="13"/>
      <c r="E52" s="18">
        <f t="shared" si="3"/>
        <v>0</v>
      </c>
      <c r="F52" s="12"/>
      <c r="G52" s="12"/>
      <c r="H52" s="20">
        <f t="shared" si="4"/>
        <v>0</v>
      </c>
    </row>
    <row r="53" spans="2:8" x14ac:dyDescent="0.2">
      <c r="B53" s="9" t="s">
        <v>58</v>
      </c>
      <c r="C53" s="12">
        <v>2300000</v>
      </c>
      <c r="D53" s="13">
        <v>-44055.6</v>
      </c>
      <c r="E53" s="18">
        <f t="shared" si="3"/>
        <v>2255944.4</v>
      </c>
      <c r="F53" s="12">
        <v>2220104.2000000002</v>
      </c>
      <c r="G53" s="12">
        <v>2220104.2000000002</v>
      </c>
      <c r="H53" s="20">
        <f t="shared" si="4"/>
        <v>35840.199999999721</v>
      </c>
    </row>
    <row r="54" spans="2:8" x14ac:dyDescent="0.2">
      <c r="B54" s="9" t="s">
        <v>59</v>
      </c>
      <c r="C54" s="12"/>
      <c r="D54" s="13"/>
      <c r="E54" s="18">
        <f t="shared" si="3"/>
        <v>0</v>
      </c>
      <c r="F54" s="12"/>
      <c r="G54" s="12"/>
      <c r="H54" s="20">
        <f t="shared" si="4"/>
        <v>0</v>
      </c>
    </row>
    <row r="55" spans="2:8" x14ac:dyDescent="0.2">
      <c r="B55" s="9" t="s">
        <v>60</v>
      </c>
      <c r="C55" s="12"/>
      <c r="D55" s="13"/>
      <c r="E55" s="18">
        <f t="shared" si="3"/>
        <v>0</v>
      </c>
      <c r="F55" s="12"/>
      <c r="G55" s="12"/>
      <c r="H55" s="20">
        <f t="shared" si="4"/>
        <v>0</v>
      </c>
    </row>
    <row r="56" spans="2:8" x14ac:dyDescent="0.2">
      <c r="B56" s="9" t="s">
        <v>61</v>
      </c>
      <c r="C56" s="12"/>
      <c r="D56" s="13"/>
      <c r="E56" s="18">
        <f t="shared" si="3"/>
        <v>0</v>
      </c>
      <c r="F56" s="12"/>
      <c r="G56" s="12"/>
      <c r="H56" s="20">
        <f t="shared" si="4"/>
        <v>0</v>
      </c>
    </row>
    <row r="57" spans="2:8" ht="20.100000000000001" customHeight="1" x14ac:dyDescent="0.2">
      <c r="B57" s="6" t="s">
        <v>62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63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x14ac:dyDescent="0.2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x14ac:dyDescent="0.2">
      <c r="B81" s="8" t="s">
        <v>86</v>
      </c>
      <c r="C81" s="22">
        <f>SUM(C73,C69,C61,C57,C47,C27,C37,C17,C9)</f>
        <v>20064351</v>
      </c>
      <c r="D81" s="22">
        <f>SUM(D73,D69,D61,D57,D47,D37,D27,D17,D9)</f>
        <v>-284078.92000000004</v>
      </c>
      <c r="E81" s="22">
        <f>C81+D81</f>
        <v>19780272.079999998</v>
      </c>
      <c r="F81" s="22">
        <f>SUM(F73,F69,F61,F57,F47,F37,F17,F27,F9)</f>
        <v>16115514.200000001</v>
      </c>
      <c r="G81" s="22">
        <f>SUM(G73,G69,G61,G57,G47,G37,G27,G17,G9)</f>
        <v>16115514.200000001</v>
      </c>
      <c r="H81" s="22">
        <f t="shared" si="5"/>
        <v>3664757.8799999971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3343790000202000003erTrimestre000020201022141244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2019-12-04T16:22:52Z</dcterms:created>
  <dcterms:modified xsi:type="dcterms:W3CDTF">2021-01-28T01:53:32Z</dcterms:modified>
</cp:coreProperties>
</file>