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800" windowHeight="12435"/>
  </bookViews>
  <sheets>
    <sheet name="EAI_FF" sheetId="1" r:id="rId1"/>
  </sheets>
  <definedNames>
    <definedName name="_xlnm.Print_Area" localSheetId="0">EAI_FF!$B$2:$H$34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F26" i="1" l="1"/>
  <c r="E18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<sst xmlns="http://schemas.openxmlformats.org/spreadsheetml/2006/main" count="35" uniqueCount="31">
  <si>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</si>
  <si>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</si>
  <si>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</si>
  <si>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</si>
  <si>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</si>
  <si>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</si>
  <si>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</si>
  <si>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</si>
  <si>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</si>
  <si>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</si>
  <si>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</si>
  <si>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</si>
  <si>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</si>
  <si>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</si>
  <si>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</si>
  <si>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</si>
  <si>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</si>
  <si>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</si>
  <si>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</si>
  <si>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</si>
  <si>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</si>
  <si>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</si>
  <si>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</si>
  <si>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</si>
  <si>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</si>
  <si>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</si>
  <si>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</si>
  <si>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</si>
  <si>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</si>
  <si>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Centro de Atención y Prevención Psicológicas</t>
  </si>
  <si>
    <t>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</si>
</sst>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C36" sqref="C3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2600000</v>
      </c>
      <c r="D8" s="18">
        <f>SUM(D9:D16)</f>
        <v>355829.3</v>
      </c>
      <c r="E8" s="21">
        <f t="shared" ref="E8:E16" si="0">C8+D8</f>
        <v>2955829.3</v>
      </c>
      <c r="F8" s="18">
        <f>SUM(F9:F16)</f>
        <v>2955829.3</v>
      </c>
      <c r="G8" s="21">
        <f>SUM(G9:G16)</f>
        <v>2955829.3</v>
      </c>
      <c r="H8" s="5">
        <f t="shared" ref="H8:H16" si="1">G8-C8</f>
        <v>355829.29999999981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2600000</v>
      </c>
      <c r="D14" s="19">
        <v>355829.3</v>
      </c>
      <c r="E14" s="23">
        <f t="shared" si="0"/>
        <v>2955829.3</v>
      </c>
      <c r="F14" s="19">
        <v>2955829.3</v>
      </c>
      <c r="G14" s="22">
        <v>2955829.3</v>
      </c>
      <c r="H14" s="7">
        <f t="shared" si="1"/>
        <v>355829.29999999981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17464351</v>
      </c>
      <c r="D18" s="18">
        <f>SUM(D19:D22)</f>
        <v>-639908.23</v>
      </c>
      <c r="E18" s="21">
        <f>C18+D18</f>
        <v>16824442.77</v>
      </c>
      <c r="F18" s="18">
        <f>SUM(F19:F22)</f>
        <v>16824442.77</v>
      </c>
      <c r="G18" s="21">
        <f>SUM(G19:G22)</f>
        <v>16824442.77</v>
      </c>
      <c r="H18" s="5">
        <f>G18-C18</f>
        <v>-639908.23000000045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6016351</v>
      </c>
      <c r="D21" s="19">
        <v>-615108.23</v>
      </c>
      <c r="E21" s="23">
        <f>C21+D21</f>
        <v>5401242.7699999996</v>
      </c>
      <c r="F21" s="19">
        <v>5401242.7699999996</v>
      </c>
      <c r="G21" s="22">
        <v>5401242.7699999996</v>
      </c>
      <c r="H21" s="7">
        <f>G21-C21</f>
        <v>-615108.23000000045</v>
      </c>
    </row>
    <row r="22" spans="2:8" x14ac:dyDescent="0.2">
      <c r="B22" s="6" t="s">
        <v>22</v>
      </c>
      <c r="C22" s="22">
        <v>11448000</v>
      </c>
      <c r="D22" s="19">
        <v>-24800</v>
      </c>
      <c r="E22" s="23">
        <f>C22+D22</f>
        <v>11423200</v>
      </c>
      <c r="F22" s="19">
        <v>11423200</v>
      </c>
      <c r="G22" s="22">
        <v>11423200</v>
      </c>
      <c r="H22" s="7">
        <f>G22-C22</f>
        <v>-24800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20064351</v>
      </c>
      <c r="D26" s="26">
        <f>SUM(D24,D18,D8)</f>
        <v>-284078.93</v>
      </c>
      <c r="E26" s="15">
        <f>SUM(D26,C26)</f>
        <v>19780272.07</v>
      </c>
      <c r="F26" s="26">
        <f>SUM(F24,F18,F8)</f>
        <v>19780272.07</v>
      </c>
      <c r="G26" s="15">
        <f>SUM(G24,G18,G8)</f>
        <v>19780272.07</v>
      </c>
      <c r="H26" s="28">
        <f>SUM(G26-C26)</f>
        <v>-284078.9299999997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0GpgLcPOUPAsSP1AFUiX54r69L1HEK8mCVhGK/3mB5sI7DX115XkXwJFkXj9C1n2f9L/sC7Yg8tXtIOW4ANR2w==" saltValue="U2KBo1eiopWKXazemeNrAw==" spinCount="100000" sheet="1" objects="1" scenarios="1" formatCells="0" formatColumns="0" formatRow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cp:lastPrinted>2021-01-14T20:45:25Z</cp:lastPrinted>
  <dcterms:created xsi:type="dcterms:W3CDTF">2019-12-05T18:23:32Z</dcterms:created>
  <dcterms:modified xsi:type="dcterms:W3CDTF">2021-01-28T01:47:46Z</dcterms:modified>
</cp:coreProperties>
</file>